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3" i="1" l="1"/>
  <c r="C122" i="1" l="1"/>
  <c r="C109" i="1" l="1"/>
  <c r="C96" i="1"/>
  <c r="C19" i="1" l="1"/>
  <c r="C32" i="1"/>
  <c r="C44" i="1"/>
  <c r="D57" i="1"/>
  <c r="E57" i="1"/>
  <c r="F57" i="1"/>
  <c r="G57" i="1"/>
  <c r="H57" i="1"/>
  <c r="I57" i="1"/>
  <c r="J57" i="1"/>
  <c r="K57" i="1"/>
  <c r="L57" i="1"/>
  <c r="M57" i="1"/>
  <c r="N57" i="1"/>
  <c r="O57" i="1"/>
  <c r="C57" i="1"/>
  <c r="D70" i="1"/>
  <c r="E70" i="1"/>
  <c r="F70" i="1"/>
  <c r="G70" i="1"/>
  <c r="H70" i="1"/>
  <c r="I70" i="1"/>
  <c r="J70" i="1"/>
  <c r="K70" i="1"/>
  <c r="L70" i="1"/>
  <c r="M70" i="1"/>
  <c r="N70" i="1"/>
  <c r="O70" i="1"/>
  <c r="C70" i="1"/>
  <c r="D83" i="1"/>
  <c r="E83" i="1"/>
  <c r="F83" i="1"/>
  <c r="G83" i="1"/>
  <c r="H83" i="1"/>
  <c r="I83" i="1"/>
  <c r="J83" i="1"/>
  <c r="K83" i="1"/>
  <c r="L83" i="1"/>
  <c r="M83" i="1"/>
  <c r="N83" i="1"/>
  <c r="O83" i="1"/>
  <c r="C83" i="1"/>
  <c r="D133" i="1" l="1"/>
  <c r="E133" i="1"/>
  <c r="F133" i="1"/>
  <c r="G133" i="1"/>
  <c r="H133" i="1"/>
  <c r="I133" i="1"/>
  <c r="J133" i="1"/>
  <c r="K133" i="1"/>
  <c r="L133" i="1"/>
  <c r="M133" i="1"/>
  <c r="N133" i="1"/>
  <c r="O133" i="1"/>
  <c r="D122" i="1" l="1"/>
  <c r="E122" i="1"/>
  <c r="F122" i="1"/>
  <c r="G122" i="1"/>
  <c r="H122" i="1"/>
  <c r="I122" i="1"/>
  <c r="J122" i="1"/>
  <c r="K122" i="1"/>
  <c r="L122" i="1"/>
  <c r="M122" i="1"/>
  <c r="N122" i="1"/>
  <c r="O122" i="1"/>
  <c r="D109" i="1" l="1"/>
  <c r="E109" i="1"/>
  <c r="F109" i="1"/>
  <c r="G109" i="1"/>
  <c r="H109" i="1"/>
  <c r="I109" i="1"/>
  <c r="J109" i="1"/>
  <c r="K109" i="1"/>
  <c r="L109" i="1"/>
  <c r="M109" i="1"/>
  <c r="N109" i="1"/>
  <c r="O109" i="1"/>
  <c r="D96" i="1" l="1"/>
  <c r="E96" i="1"/>
  <c r="F96" i="1"/>
  <c r="G96" i="1"/>
  <c r="H96" i="1"/>
  <c r="I96" i="1"/>
  <c r="J96" i="1"/>
  <c r="K96" i="1"/>
  <c r="L96" i="1"/>
  <c r="M96" i="1"/>
  <c r="N96" i="1"/>
  <c r="O96" i="1"/>
  <c r="G44" i="1" l="1"/>
  <c r="D44" i="1"/>
  <c r="E44" i="1"/>
  <c r="F44" i="1"/>
  <c r="H44" i="1"/>
  <c r="I44" i="1"/>
  <c r="J44" i="1"/>
  <c r="K44" i="1"/>
  <c r="L44" i="1"/>
  <c r="M44" i="1"/>
  <c r="N44" i="1"/>
  <c r="O44" i="1"/>
  <c r="D45" i="1" l="1"/>
  <c r="D32" i="1"/>
  <c r="E32" i="1"/>
  <c r="F32" i="1"/>
  <c r="G32" i="1"/>
  <c r="H32" i="1"/>
  <c r="I32" i="1"/>
  <c r="J32" i="1"/>
  <c r="K32" i="1"/>
  <c r="L32" i="1"/>
  <c r="M32" i="1"/>
  <c r="N32" i="1"/>
  <c r="O32" i="1"/>
  <c r="D19" i="1" l="1"/>
  <c r="E19" i="1"/>
  <c r="F19" i="1"/>
  <c r="G19" i="1"/>
  <c r="H19" i="1"/>
  <c r="I19" i="1"/>
  <c r="J19" i="1"/>
  <c r="K19" i="1"/>
  <c r="L19" i="1"/>
  <c r="M19" i="1"/>
  <c r="N19" i="1"/>
  <c r="O19" i="1"/>
  <c r="F20" i="1" l="1"/>
  <c r="D20" i="1"/>
  <c r="E20" i="1"/>
  <c r="F134" i="1" l="1"/>
  <c r="E134" i="1"/>
  <c r="D134" i="1"/>
  <c r="F123" i="1"/>
  <c r="E123" i="1"/>
  <c r="D123" i="1"/>
  <c r="F110" i="1"/>
  <c r="E110" i="1"/>
  <c r="D110" i="1"/>
  <c r="F84" i="1"/>
  <c r="E84" i="1"/>
  <c r="D84" i="1"/>
  <c r="F71" i="1"/>
  <c r="E71" i="1"/>
  <c r="D71" i="1"/>
  <c r="F58" i="1"/>
  <c r="E58" i="1"/>
  <c r="F45" i="1"/>
  <c r="F33" i="1"/>
  <c r="E33" i="1"/>
  <c r="D33" i="1"/>
  <c r="D97" i="1" l="1"/>
  <c r="E97" i="1"/>
  <c r="E45" i="1"/>
  <c r="D58" i="1"/>
  <c r="F97" i="1"/>
</calcChain>
</file>

<file path=xl/sharedStrings.xml><?xml version="1.0" encoding="utf-8"?>
<sst xmlns="http://schemas.openxmlformats.org/spreadsheetml/2006/main" count="291" uniqueCount="74">
  <si>
    <t>№</t>
  </si>
  <si>
    <t xml:space="preserve">наименование </t>
  </si>
  <si>
    <t>гр</t>
  </si>
  <si>
    <t>Б</t>
  </si>
  <si>
    <t>Ж</t>
  </si>
  <si>
    <t>У</t>
  </si>
  <si>
    <t>Ккал.</t>
  </si>
  <si>
    <t>В</t>
  </si>
  <si>
    <t>С</t>
  </si>
  <si>
    <t>А</t>
  </si>
  <si>
    <t>Е</t>
  </si>
  <si>
    <t>Са</t>
  </si>
  <si>
    <t>Мg</t>
  </si>
  <si>
    <t>Р</t>
  </si>
  <si>
    <t>Fe</t>
  </si>
  <si>
    <t>рец</t>
  </si>
  <si>
    <t>блюда</t>
  </si>
  <si>
    <t xml:space="preserve">                     Завтрак:</t>
  </si>
  <si>
    <t>Булочка с мармеладом</t>
  </si>
  <si>
    <t>Чай с сахаром</t>
  </si>
  <si>
    <t>акт</t>
  </si>
  <si>
    <t>Кофейный напиток</t>
  </si>
  <si>
    <t>Хлеб пшеничный</t>
  </si>
  <si>
    <t>Итого за завтрак</t>
  </si>
  <si>
    <t>процетн  % от ккалл</t>
  </si>
  <si>
    <t>%</t>
  </si>
  <si>
    <t>Пюре картофельное</t>
  </si>
  <si>
    <t xml:space="preserve">Итого за завтрак  </t>
  </si>
  <si>
    <t>Батон с сыром</t>
  </si>
  <si>
    <t xml:space="preserve">                Завтрак:</t>
  </si>
  <si>
    <t>Напиток из шиповника</t>
  </si>
  <si>
    <t>Фрукт</t>
  </si>
  <si>
    <t xml:space="preserve">   3-день  (до 12лет)</t>
  </si>
  <si>
    <t xml:space="preserve">  5-день (до 12лет)</t>
  </si>
  <si>
    <t xml:space="preserve">  8-день  (до 12лет)</t>
  </si>
  <si>
    <t>9-день   (до 12лет)</t>
  </si>
  <si>
    <t>Макароны отварные</t>
  </si>
  <si>
    <t>Фрукт (яблоко)</t>
  </si>
  <si>
    <t>Каша гречневая рассыпчатая</t>
  </si>
  <si>
    <t>Салат из свеклы с чесноком</t>
  </si>
  <si>
    <t>Напииток из сухофруктов</t>
  </si>
  <si>
    <t>Плов из куры</t>
  </si>
  <si>
    <t>Сок фруктовый</t>
  </si>
  <si>
    <t>Кондитерское изделие</t>
  </si>
  <si>
    <t>Рагу из индейки</t>
  </si>
  <si>
    <t>Кондитерское изделия</t>
  </si>
  <si>
    <t>Вермишель отварная</t>
  </si>
  <si>
    <t>Зразы школьные</t>
  </si>
  <si>
    <t xml:space="preserve">Каша молочная "Дружба" </t>
  </si>
  <si>
    <t>Какао</t>
  </si>
  <si>
    <t xml:space="preserve">Котлета "Детская" </t>
  </si>
  <si>
    <t>Макароные изделия отварные</t>
  </si>
  <si>
    <t>Кисель</t>
  </si>
  <si>
    <t>Гуляш из куры</t>
  </si>
  <si>
    <t>Запеканка творожная с манкой</t>
  </si>
  <si>
    <t xml:space="preserve">Биточки куриные </t>
  </si>
  <si>
    <t>Хлеб ржаной</t>
  </si>
  <si>
    <t>4-день  (до 12лет)</t>
  </si>
  <si>
    <t xml:space="preserve">  1-день (до 12лет)</t>
  </si>
  <si>
    <t xml:space="preserve">  2-день (до 12лет)</t>
  </si>
  <si>
    <t>6-день   (до 12лет)</t>
  </si>
  <si>
    <t xml:space="preserve">  7-день    (до 12лет)</t>
  </si>
  <si>
    <t xml:space="preserve"> 10-день    (до 12лет)</t>
  </si>
  <si>
    <t xml:space="preserve">Кнели куриные </t>
  </si>
  <si>
    <t>Фрикадельки куриные</t>
  </si>
  <si>
    <t xml:space="preserve">Фрикадельки рыбные </t>
  </si>
  <si>
    <t xml:space="preserve">Примерное 10-ти дневное  меню  для  школьников с 7-11 лет  завтраков или обедов </t>
  </si>
  <si>
    <t>Разработал: технолог питания</t>
  </si>
  <si>
    <t>Утверждаю:</t>
  </si>
  <si>
    <t>Согласовано:</t>
  </si>
  <si>
    <t>При составления меню использованы Сборники рецептур для школьного  питания  2004г ,2013г ,2018г издания.</t>
  </si>
  <si>
    <t>Салат "Яблочный аромат"</t>
  </si>
  <si>
    <t>Салат "Винегрет овощной"</t>
  </si>
  <si>
    <t>ИП Меньшатов С.Н.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</si>
</sst>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0" fillId="0" borderId="0" xfId="0" applyFill="1"/>
    <xf numFmtId="0" fontId="2" fillId="0" borderId="0" xfId="0" applyFont="1" applyFill="1"/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 wrapText="1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2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2" fontId="4" fillId="2" borderId="4" xfId="0" applyNumberFormat="1" applyFont="1" applyFill="1" applyBorder="1" applyAlignment="1" applyProtection="1">
      <alignment horizontal="center"/>
      <protection locked="0"/>
    </xf>
    <xf numFmtId="0" fontId="4" fillId="2" borderId="2" xfId="0" applyNumberFormat="1" applyFont="1" applyFill="1" applyBorder="1" applyAlignment="1" applyProtection="1">
      <alignment horizontal="center"/>
      <protection locked="0"/>
    </xf>
    <xf numFmtId="2" fontId="4" fillId="2" borderId="2" xfId="0" applyNumberFormat="1" applyFont="1" applyFill="1" applyBorder="1" applyAlignment="1" applyProtection="1">
      <alignment horizontal="center"/>
      <protection locked="0"/>
    </xf>
    <xf numFmtId="2" fontId="4" fillId="2" borderId="5" xfId="0" applyNumberFormat="1" applyFont="1" applyFill="1" applyBorder="1" applyAlignment="1" applyProtection="1">
      <alignment horizont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wrapText="1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2" fontId="4" fillId="2" borderId="3" xfId="0" applyNumberFormat="1" applyFont="1" applyFill="1" applyBorder="1" applyAlignment="1" applyProtection="1">
      <alignment horizontal="center" vertical="center"/>
      <protection locked="0"/>
    </xf>
    <xf numFmtId="2" fontId="4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NumberFormat="1" applyFont="1" applyFill="1" applyBorder="1" applyAlignment="1" applyProtection="1">
      <alignment horizontal="center" vertical="center"/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 applyProtection="1">
      <alignment horizontal="center"/>
      <protection locked="0"/>
    </xf>
    <xf numFmtId="0" fontId="4" fillId="2" borderId="3" xfId="0" applyNumberFormat="1" applyFont="1" applyFill="1" applyBorder="1" applyAlignment="1" applyProtection="1">
      <alignment horizontal="center"/>
      <protection locked="0"/>
    </xf>
    <xf numFmtId="0" fontId="3" fillId="0" borderId="7" xfId="0" applyFont="1" applyFill="1" applyBorder="1" applyAlignment="1">
      <alignment horizontal="center" vertical="center" wrapText="1"/>
    </xf>
    <xf numFmtId="2" fontId="4" fillId="2" borderId="8" xfId="0" applyNumberFormat="1" applyFont="1" applyFill="1" applyBorder="1" applyAlignment="1" applyProtection="1">
      <alignment horizontal="center"/>
      <protection locked="0"/>
    </xf>
    <xf numFmtId="2" fontId="4" fillId="2" borderId="7" xfId="0" applyNumberFormat="1" applyFont="1" applyFill="1" applyBorder="1" applyAlignment="1" applyProtection="1">
      <alignment horizontal="center"/>
      <protection locked="0"/>
    </xf>
    <xf numFmtId="0" fontId="4" fillId="2" borderId="3" xfId="0" applyFont="1" applyFill="1" applyBorder="1" applyAlignment="1" applyProtection="1">
      <alignment horizontal="center"/>
      <protection locked="0"/>
    </xf>
    <xf numFmtId="2" fontId="4" fillId="2" borderId="3" xfId="0" applyNumberFormat="1" applyFon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0" fontId="4" fillId="2" borderId="2" xfId="0" applyFont="1" applyFill="1" applyBorder="1" applyAlignment="1" applyProtection="1">
      <alignment wrapText="1"/>
      <protection locked="0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136"/>
  <sheetViews>
    <sheetView tabSelected="1" zoomScale="90" zoomScaleNormal="90" workbookViewId="0">
      <selection activeCell="B3" sqref="B3"/>
    </sheetView>
  </sheetViews>
  <sheetFormatPr defaultRowHeight="15.75" x14ac:dyDescent="0.25"/>
  <cols>
    <col min="1" max="1" width="5.42578125" style="14" customWidth="1"/>
    <col min="2" max="2" width="33.42578125" style="20" customWidth="1"/>
    <col min="3" max="3" width="7" style="14" customWidth="1"/>
    <col min="4" max="4" width="7.7109375" style="14" customWidth="1"/>
    <col min="5" max="5" width="9.140625" style="14" customWidth="1"/>
    <col min="6" max="6" width="8" style="14" customWidth="1"/>
    <col min="7" max="7" width="7.5703125" style="14" customWidth="1"/>
    <col min="8" max="8" width="6.85546875" style="14" customWidth="1"/>
    <col min="9" max="9" width="6.42578125" style="14" customWidth="1"/>
    <col min="10" max="10" width="7.5703125" style="14" customWidth="1"/>
    <col min="11" max="11" width="6.5703125" style="14" customWidth="1"/>
    <col min="12" max="12" width="8.140625" style="14" customWidth="1"/>
    <col min="13" max="13" width="6.7109375" style="14" customWidth="1"/>
    <col min="14" max="14" width="6.85546875" style="14" customWidth="1"/>
    <col min="15" max="15" width="6.5703125" style="14" customWidth="1"/>
  </cols>
  <sheetData>
    <row r="2" spans="1:15" x14ac:dyDescent="0.25">
      <c r="B2" s="20" t="s">
        <v>68</v>
      </c>
      <c r="K2" s="20"/>
      <c r="L2" s="56" t="s">
        <v>69</v>
      </c>
      <c r="M2" s="56"/>
      <c r="N2" s="56"/>
      <c r="O2" s="56"/>
    </row>
    <row r="3" spans="1:15" x14ac:dyDescent="0.25">
      <c r="B3" s="20" t="s">
        <v>73</v>
      </c>
      <c r="K3" s="20"/>
      <c r="L3" s="59"/>
      <c r="M3" s="59"/>
      <c r="N3" s="59"/>
      <c r="O3" s="59"/>
    </row>
    <row r="4" spans="1:15" x14ac:dyDescent="0.25">
      <c r="L4" s="59"/>
      <c r="M4" s="59"/>
      <c r="N4" s="59"/>
      <c r="O4" s="59"/>
    </row>
    <row r="5" spans="1:15" x14ac:dyDescent="0.25">
      <c r="B5" s="55"/>
      <c r="L5" s="60"/>
      <c r="M5" s="60"/>
      <c r="N5" s="60"/>
      <c r="O5" s="60"/>
    </row>
    <row r="7" spans="1:15" x14ac:dyDescent="0.25">
      <c r="A7" s="57" t="s">
        <v>66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</row>
    <row r="8" spans="1:15" x14ac:dyDescent="0.25">
      <c r="A8" s="57" t="s">
        <v>70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</row>
    <row r="9" spans="1:15" ht="14.25" customHeight="1" x14ac:dyDescent="0.25">
      <c r="A9" s="8" t="s">
        <v>0</v>
      </c>
      <c r="B9" s="15" t="s">
        <v>1</v>
      </c>
      <c r="C9" s="8" t="s">
        <v>2</v>
      </c>
      <c r="D9" s="8" t="s">
        <v>3</v>
      </c>
      <c r="E9" s="8" t="s">
        <v>4</v>
      </c>
      <c r="F9" s="8" t="s">
        <v>5</v>
      </c>
      <c r="G9" s="8" t="s">
        <v>6</v>
      </c>
      <c r="H9" s="8" t="s">
        <v>7</v>
      </c>
      <c r="I9" s="8" t="s">
        <v>8</v>
      </c>
      <c r="J9" s="8" t="s">
        <v>9</v>
      </c>
      <c r="K9" s="8" t="s">
        <v>10</v>
      </c>
      <c r="L9" s="8" t="s">
        <v>11</v>
      </c>
      <c r="M9" s="8" t="s">
        <v>12</v>
      </c>
      <c r="N9" s="8" t="s">
        <v>13</v>
      </c>
      <c r="O9" s="8" t="s">
        <v>14</v>
      </c>
    </row>
    <row r="10" spans="1:15" ht="14.25" customHeight="1" x14ac:dyDescent="0.25">
      <c r="A10" s="8" t="s">
        <v>15</v>
      </c>
      <c r="B10" s="15" t="s">
        <v>16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4.25" customHeight="1" x14ac:dyDescent="0.25">
      <c r="A11" s="8"/>
      <c r="B11" s="15" t="s">
        <v>58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4.25" customHeight="1" x14ac:dyDescent="0.25">
      <c r="A12" s="8"/>
      <c r="B12" s="15" t="s">
        <v>17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</row>
    <row r="13" spans="1:15" ht="14.25" customHeight="1" x14ac:dyDescent="0.25">
      <c r="A13" s="7">
        <v>307</v>
      </c>
      <c r="B13" s="16" t="s">
        <v>36</v>
      </c>
      <c r="C13" s="21">
        <v>150</v>
      </c>
      <c r="D13" s="9">
        <v>9.1</v>
      </c>
      <c r="E13" s="9">
        <v>6</v>
      </c>
      <c r="F13" s="9">
        <v>5</v>
      </c>
      <c r="G13" s="9">
        <v>92</v>
      </c>
      <c r="H13" s="8">
        <v>0.02</v>
      </c>
      <c r="I13" s="8">
        <v>0.36</v>
      </c>
      <c r="J13" s="8">
        <v>0.08</v>
      </c>
      <c r="K13" s="8">
        <v>1.1200000000000001</v>
      </c>
      <c r="L13" s="8">
        <v>219</v>
      </c>
      <c r="M13" s="8">
        <v>8.1</v>
      </c>
      <c r="N13" s="8">
        <v>256</v>
      </c>
      <c r="O13" s="8">
        <v>0</v>
      </c>
    </row>
    <row r="14" spans="1:15" ht="14.25" customHeight="1" x14ac:dyDescent="0.25">
      <c r="A14" s="7" t="s">
        <v>20</v>
      </c>
      <c r="B14" s="16" t="s">
        <v>55</v>
      </c>
      <c r="C14" s="21">
        <v>90</v>
      </c>
      <c r="D14" s="9">
        <v>6</v>
      </c>
      <c r="E14" s="9">
        <v>10</v>
      </c>
      <c r="F14" s="9">
        <v>10</v>
      </c>
      <c r="G14" s="9">
        <v>122</v>
      </c>
      <c r="H14" s="8">
        <v>0.1</v>
      </c>
      <c r="I14" s="8">
        <v>0</v>
      </c>
      <c r="J14" s="8">
        <v>0</v>
      </c>
      <c r="K14" s="8">
        <v>0.8</v>
      </c>
      <c r="L14" s="8">
        <v>20</v>
      </c>
      <c r="M14" s="8">
        <v>22.4</v>
      </c>
      <c r="N14" s="8">
        <v>97.2</v>
      </c>
      <c r="O14" s="8">
        <v>1.8</v>
      </c>
    </row>
    <row r="15" spans="1:15" ht="14.25" customHeight="1" x14ac:dyDescent="0.25">
      <c r="A15" s="7">
        <v>493</v>
      </c>
      <c r="B15" s="16" t="s">
        <v>19</v>
      </c>
      <c r="C15" s="21">
        <v>200</v>
      </c>
      <c r="D15" s="9">
        <v>0.2</v>
      </c>
      <c r="E15" s="9">
        <v>0</v>
      </c>
      <c r="F15" s="9">
        <v>15.1</v>
      </c>
      <c r="G15" s="9">
        <v>61.2</v>
      </c>
      <c r="H15" s="8">
        <v>0.12</v>
      </c>
      <c r="I15" s="8">
        <v>10.08</v>
      </c>
      <c r="J15" s="8">
        <v>0</v>
      </c>
      <c r="K15" s="8">
        <v>0.24</v>
      </c>
      <c r="L15" s="8">
        <v>21.6</v>
      </c>
      <c r="M15" s="8">
        <v>18</v>
      </c>
      <c r="N15" s="8">
        <v>32.4</v>
      </c>
      <c r="O15" s="8">
        <v>1.8</v>
      </c>
    </row>
    <row r="16" spans="1:15" ht="15" customHeight="1" x14ac:dyDescent="0.25">
      <c r="A16" s="7">
        <v>114</v>
      </c>
      <c r="B16" s="16" t="s">
        <v>22</v>
      </c>
      <c r="C16" s="21">
        <v>20</v>
      </c>
      <c r="D16" s="9">
        <v>2</v>
      </c>
      <c r="E16" s="9">
        <v>2</v>
      </c>
      <c r="F16" s="9">
        <v>26</v>
      </c>
      <c r="G16" s="9">
        <v>106</v>
      </c>
      <c r="H16" s="1">
        <v>0.1</v>
      </c>
      <c r="I16" s="1">
        <v>1.07</v>
      </c>
      <c r="J16" s="1">
        <v>1.28</v>
      </c>
      <c r="K16" s="1">
        <v>45.73</v>
      </c>
      <c r="L16" s="1">
        <v>142.93</v>
      </c>
      <c r="M16" s="1">
        <v>10.66</v>
      </c>
      <c r="N16" s="1">
        <v>0.75</v>
      </c>
      <c r="O16" s="1"/>
    </row>
    <row r="17" spans="1:15" ht="15" customHeight="1" x14ac:dyDescent="0.25">
      <c r="A17" s="7">
        <v>115</v>
      </c>
      <c r="B17" s="16" t="s">
        <v>56</v>
      </c>
      <c r="C17" s="21">
        <v>20</v>
      </c>
      <c r="D17" s="9">
        <v>2</v>
      </c>
      <c r="E17" s="9">
        <v>2</v>
      </c>
      <c r="F17" s="9">
        <v>26</v>
      </c>
      <c r="G17" s="9">
        <v>90</v>
      </c>
      <c r="H17" s="1">
        <v>0.1</v>
      </c>
      <c r="I17" s="1">
        <v>1.07</v>
      </c>
      <c r="J17" s="1">
        <v>1.28</v>
      </c>
      <c r="K17" s="1">
        <v>45.73</v>
      </c>
      <c r="L17" s="1">
        <v>142.93</v>
      </c>
      <c r="M17" s="1">
        <v>10.66</v>
      </c>
      <c r="N17" s="1">
        <v>0.75</v>
      </c>
      <c r="O17" s="1"/>
    </row>
    <row r="18" spans="1:15" ht="14.25" customHeight="1" x14ac:dyDescent="0.25">
      <c r="A18" s="7">
        <v>112</v>
      </c>
      <c r="B18" s="16" t="s">
        <v>37</v>
      </c>
      <c r="C18" s="21">
        <v>100</v>
      </c>
      <c r="D18" s="9">
        <v>3</v>
      </c>
      <c r="E18" s="9">
        <v>2</v>
      </c>
      <c r="F18" s="9">
        <v>19</v>
      </c>
      <c r="G18" s="9">
        <v>75</v>
      </c>
      <c r="H18" s="8">
        <v>0.03</v>
      </c>
      <c r="I18" s="8">
        <v>2.4</v>
      </c>
      <c r="J18" s="8">
        <v>0.03</v>
      </c>
      <c r="K18" s="8">
        <v>0</v>
      </c>
      <c r="L18" s="8">
        <v>148</v>
      </c>
      <c r="M18" s="8">
        <v>27</v>
      </c>
      <c r="N18" s="8">
        <v>140</v>
      </c>
      <c r="O18" s="8">
        <v>0.08</v>
      </c>
    </row>
    <row r="19" spans="1:15" ht="14.25" customHeight="1" x14ac:dyDescent="0.25">
      <c r="A19" s="10"/>
      <c r="B19" s="17" t="s">
        <v>23</v>
      </c>
      <c r="C19" s="10">
        <f t="shared" ref="C19:O19" si="0">SUM(C13:C18)</f>
        <v>580</v>
      </c>
      <c r="D19" s="10">
        <f t="shared" si="0"/>
        <v>22.299999999999997</v>
      </c>
      <c r="E19" s="10">
        <f t="shared" si="0"/>
        <v>22</v>
      </c>
      <c r="F19" s="10">
        <f t="shared" si="0"/>
        <v>101.1</v>
      </c>
      <c r="G19" s="10">
        <f t="shared" si="0"/>
        <v>546.20000000000005</v>
      </c>
      <c r="H19" s="10">
        <f t="shared" si="0"/>
        <v>0.47</v>
      </c>
      <c r="I19" s="10">
        <f t="shared" si="0"/>
        <v>14.98</v>
      </c>
      <c r="J19" s="10">
        <f t="shared" si="0"/>
        <v>2.67</v>
      </c>
      <c r="K19" s="10">
        <f t="shared" si="0"/>
        <v>93.62</v>
      </c>
      <c r="L19" s="10">
        <f t="shared" si="0"/>
        <v>694.46</v>
      </c>
      <c r="M19" s="10">
        <f t="shared" si="0"/>
        <v>96.82</v>
      </c>
      <c r="N19" s="10">
        <f t="shared" si="0"/>
        <v>527.09999999999991</v>
      </c>
      <c r="O19" s="10">
        <f t="shared" si="0"/>
        <v>3.68</v>
      </c>
    </row>
    <row r="20" spans="1:15" ht="15" customHeight="1" x14ac:dyDescent="0.25">
      <c r="A20" s="10"/>
      <c r="B20" s="17" t="s">
        <v>24</v>
      </c>
      <c r="C20" s="10" t="s">
        <v>25</v>
      </c>
      <c r="D20" s="11">
        <f>D19*4/G19*100</f>
        <v>16.331014280483338</v>
      </c>
      <c r="E20" s="10">
        <f>E19*9/G19*100</f>
        <v>36.250457707799342</v>
      </c>
      <c r="F20" s="10">
        <f>F19*4/G19*100</f>
        <v>74.038813621384108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ht="15" customHeight="1" x14ac:dyDescent="0.25">
      <c r="A21" s="12"/>
      <c r="B21" s="18"/>
      <c r="C21" s="12"/>
      <c r="D21" s="13"/>
      <c r="E21" s="12"/>
      <c r="F21" s="12"/>
    </row>
    <row r="22" spans="1:15" ht="15" customHeight="1" x14ac:dyDescent="0.25">
      <c r="A22" s="8" t="s">
        <v>0</v>
      </c>
      <c r="B22" s="15" t="s">
        <v>1</v>
      </c>
      <c r="C22" s="8" t="s">
        <v>2</v>
      </c>
      <c r="D22" s="8" t="s">
        <v>3</v>
      </c>
      <c r="E22" s="8" t="s">
        <v>4</v>
      </c>
      <c r="F22" s="8" t="s">
        <v>5</v>
      </c>
      <c r="G22" s="8" t="s">
        <v>6</v>
      </c>
      <c r="H22" s="8" t="s">
        <v>7</v>
      </c>
      <c r="I22" s="8" t="s">
        <v>8</v>
      </c>
      <c r="J22" s="8" t="s">
        <v>9</v>
      </c>
      <c r="K22" s="8" t="s">
        <v>10</v>
      </c>
      <c r="L22" s="8" t="s">
        <v>11</v>
      </c>
      <c r="M22" s="8" t="s">
        <v>12</v>
      </c>
      <c r="N22" s="8" t="s">
        <v>13</v>
      </c>
      <c r="O22" s="8" t="s">
        <v>14</v>
      </c>
    </row>
    <row r="23" spans="1:15" ht="15" customHeight="1" x14ac:dyDescent="0.25">
      <c r="A23" s="8" t="s">
        <v>15</v>
      </c>
      <c r="B23" s="15" t="s">
        <v>16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1:15" ht="15" customHeight="1" x14ac:dyDescent="0.25">
      <c r="A24" s="8"/>
      <c r="B24" s="15" t="s">
        <v>59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5">
      <c r="A25" s="8"/>
      <c r="B25" s="15" t="s">
        <v>17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 ht="15" customHeight="1" x14ac:dyDescent="0.25">
      <c r="A26" s="25" t="s">
        <v>20</v>
      </c>
      <c r="B26" s="26" t="s">
        <v>38</v>
      </c>
      <c r="C26" s="21">
        <v>150</v>
      </c>
      <c r="D26" s="6">
        <v>3</v>
      </c>
      <c r="E26" s="6">
        <v>5</v>
      </c>
      <c r="F26" s="27">
        <v>14</v>
      </c>
      <c r="G26" s="6">
        <v>120</v>
      </c>
      <c r="H26" s="1">
        <v>0.1</v>
      </c>
      <c r="I26" s="1">
        <v>16.7</v>
      </c>
      <c r="J26" s="1">
        <v>0.05</v>
      </c>
      <c r="K26" s="1">
        <v>2.9</v>
      </c>
      <c r="L26" s="1">
        <v>101</v>
      </c>
      <c r="M26" s="1">
        <v>33.299999999999997</v>
      </c>
      <c r="N26" s="1">
        <v>121.67</v>
      </c>
      <c r="O26" s="1">
        <v>0.6</v>
      </c>
    </row>
    <row r="27" spans="1:15" ht="15" customHeight="1" x14ac:dyDescent="0.25">
      <c r="A27" s="25" t="s">
        <v>20</v>
      </c>
      <c r="B27" s="26" t="s">
        <v>71</v>
      </c>
      <c r="C27" s="28">
        <v>60</v>
      </c>
      <c r="D27" s="29">
        <v>1.9</v>
      </c>
      <c r="E27" s="29">
        <v>1.9</v>
      </c>
      <c r="F27" s="30">
        <v>3.6</v>
      </c>
      <c r="G27" s="29">
        <v>50</v>
      </c>
      <c r="H27" s="1">
        <v>0.25</v>
      </c>
      <c r="I27" s="1">
        <v>0</v>
      </c>
      <c r="J27" s="1">
        <v>0.08</v>
      </c>
      <c r="K27" s="1">
        <v>0.38</v>
      </c>
      <c r="L27" s="1">
        <v>106</v>
      </c>
      <c r="M27" s="1">
        <v>11.2</v>
      </c>
      <c r="N27" s="1">
        <v>216</v>
      </c>
      <c r="O27" s="1">
        <v>0.05</v>
      </c>
    </row>
    <row r="28" spans="1:15" ht="15" customHeight="1" x14ac:dyDescent="0.25">
      <c r="A28" s="25">
        <v>297</v>
      </c>
      <c r="B28" s="26" t="s">
        <v>63</v>
      </c>
      <c r="C28" s="21">
        <v>90</v>
      </c>
      <c r="D28" s="6">
        <v>2.6</v>
      </c>
      <c r="E28" s="6">
        <v>4</v>
      </c>
      <c r="F28" s="6">
        <v>2.2999999999999998</v>
      </c>
      <c r="G28" s="6">
        <v>110</v>
      </c>
      <c r="H28" s="1">
        <v>0.03</v>
      </c>
      <c r="I28" s="1">
        <v>1.01</v>
      </c>
      <c r="J28" s="1">
        <v>0.06</v>
      </c>
      <c r="K28" s="1">
        <v>1.2</v>
      </c>
      <c r="L28" s="1">
        <v>89.6</v>
      </c>
      <c r="M28" s="1">
        <v>5.3</v>
      </c>
      <c r="N28" s="1">
        <v>113</v>
      </c>
      <c r="O28" s="1">
        <v>0.33</v>
      </c>
    </row>
    <row r="29" spans="1:15" ht="15" customHeight="1" x14ac:dyDescent="0.25">
      <c r="A29" s="31">
        <v>493</v>
      </c>
      <c r="B29" s="32" t="s">
        <v>40</v>
      </c>
      <c r="C29" s="33">
        <v>200</v>
      </c>
      <c r="D29" s="34">
        <v>0.2</v>
      </c>
      <c r="E29" s="34">
        <v>0</v>
      </c>
      <c r="F29" s="35">
        <v>15.1</v>
      </c>
      <c r="G29" s="34">
        <v>61.2</v>
      </c>
      <c r="H29" s="1">
        <v>0.04</v>
      </c>
      <c r="I29" s="1">
        <v>1.3</v>
      </c>
      <c r="J29" s="1">
        <v>0.02</v>
      </c>
      <c r="K29" s="1">
        <v>0</v>
      </c>
      <c r="L29" s="1">
        <v>126</v>
      </c>
      <c r="M29" s="1">
        <v>14</v>
      </c>
      <c r="N29" s="1">
        <v>120</v>
      </c>
      <c r="O29" s="1">
        <v>0.01</v>
      </c>
    </row>
    <row r="30" spans="1:15" ht="15" customHeight="1" x14ac:dyDescent="0.25">
      <c r="A30" s="25">
        <v>114</v>
      </c>
      <c r="B30" s="26" t="s">
        <v>22</v>
      </c>
      <c r="C30" s="21">
        <v>20</v>
      </c>
      <c r="D30" s="6">
        <v>2</v>
      </c>
      <c r="E30" s="6">
        <v>2</v>
      </c>
      <c r="F30" s="6">
        <v>26</v>
      </c>
      <c r="G30" s="6">
        <v>106</v>
      </c>
      <c r="H30" s="1">
        <v>0.1</v>
      </c>
      <c r="I30" s="1">
        <v>1.07</v>
      </c>
      <c r="J30" s="1">
        <v>1.28</v>
      </c>
      <c r="K30" s="1">
        <v>45.73</v>
      </c>
      <c r="L30" s="1">
        <v>142.93</v>
      </c>
      <c r="M30" s="1">
        <v>10.66</v>
      </c>
      <c r="N30" s="1">
        <v>0.75</v>
      </c>
      <c r="O30" s="1"/>
    </row>
    <row r="31" spans="1:15" ht="15" customHeight="1" x14ac:dyDescent="0.25">
      <c r="A31" s="25">
        <v>115</v>
      </c>
      <c r="B31" s="26" t="s">
        <v>56</v>
      </c>
      <c r="C31" s="21">
        <v>20</v>
      </c>
      <c r="D31" s="6">
        <v>2</v>
      </c>
      <c r="E31" s="6">
        <v>2</v>
      </c>
      <c r="F31" s="6">
        <v>26</v>
      </c>
      <c r="G31" s="6">
        <v>90</v>
      </c>
      <c r="H31" s="1">
        <v>0.1</v>
      </c>
      <c r="I31" s="1">
        <v>1.07</v>
      </c>
      <c r="J31" s="1">
        <v>1.28</v>
      </c>
      <c r="K31" s="1">
        <v>45.73</v>
      </c>
      <c r="L31" s="1">
        <v>142.93</v>
      </c>
      <c r="M31" s="1">
        <v>10.66</v>
      </c>
      <c r="N31" s="1">
        <v>0.75</v>
      </c>
      <c r="O31" s="1"/>
    </row>
    <row r="32" spans="1:15" ht="15" customHeight="1" x14ac:dyDescent="0.25">
      <c r="A32" s="22"/>
      <c r="B32" s="23" t="s">
        <v>27</v>
      </c>
      <c r="C32" s="22">
        <f>SUM(C26:C31)</f>
        <v>540</v>
      </c>
      <c r="D32" s="22">
        <f t="shared" ref="D32:O32" si="1">SUM(D26:D31)</f>
        <v>11.7</v>
      </c>
      <c r="E32" s="22">
        <f t="shared" si="1"/>
        <v>14.9</v>
      </c>
      <c r="F32" s="22">
        <f t="shared" si="1"/>
        <v>87</v>
      </c>
      <c r="G32" s="22">
        <f t="shared" si="1"/>
        <v>537.20000000000005</v>
      </c>
      <c r="H32" s="22">
        <f t="shared" si="1"/>
        <v>0.62</v>
      </c>
      <c r="I32" s="22">
        <f t="shared" si="1"/>
        <v>21.150000000000002</v>
      </c>
      <c r="J32" s="22">
        <f t="shared" si="1"/>
        <v>2.77</v>
      </c>
      <c r="K32" s="22">
        <f t="shared" si="1"/>
        <v>95.94</v>
      </c>
      <c r="L32" s="22">
        <f t="shared" si="1"/>
        <v>708.46</v>
      </c>
      <c r="M32" s="22">
        <f t="shared" si="1"/>
        <v>85.11999999999999</v>
      </c>
      <c r="N32" s="22">
        <f t="shared" si="1"/>
        <v>572.17000000000007</v>
      </c>
      <c r="O32" s="22">
        <f t="shared" si="1"/>
        <v>0.99</v>
      </c>
    </row>
    <row r="33" spans="1:15" ht="15" customHeight="1" x14ac:dyDescent="0.25">
      <c r="A33" s="22"/>
      <c r="B33" s="23" t="s">
        <v>24</v>
      </c>
      <c r="C33" s="22" t="s">
        <v>25</v>
      </c>
      <c r="D33" s="24">
        <f>D32*4/G32*100</f>
        <v>8.7118391660461647</v>
      </c>
      <c r="E33" s="22">
        <f>E32*9/G32*100</f>
        <v>24.962769918093816</v>
      </c>
      <c r="F33" s="22">
        <f>F32*4/G32*100</f>
        <v>64.780342516753535</v>
      </c>
      <c r="G33" s="22"/>
      <c r="H33" s="22"/>
      <c r="I33" s="22"/>
      <c r="J33" s="22"/>
      <c r="K33" s="22"/>
      <c r="L33" s="22"/>
      <c r="M33" s="22"/>
      <c r="N33" s="22"/>
      <c r="O33" s="22"/>
    </row>
    <row r="35" spans="1:15" ht="13.5" customHeight="1" x14ac:dyDescent="0.25">
      <c r="A35" s="8" t="s">
        <v>0</v>
      </c>
      <c r="B35" s="15" t="s">
        <v>1</v>
      </c>
      <c r="C35" s="8" t="s">
        <v>2</v>
      </c>
      <c r="D35" s="8" t="s">
        <v>3</v>
      </c>
      <c r="E35" s="8" t="s">
        <v>4</v>
      </c>
      <c r="F35" s="8" t="s">
        <v>5</v>
      </c>
      <c r="G35" s="8" t="s">
        <v>6</v>
      </c>
      <c r="H35" s="8" t="s">
        <v>7</v>
      </c>
      <c r="I35" s="8" t="s">
        <v>8</v>
      </c>
      <c r="J35" s="8" t="s">
        <v>9</v>
      </c>
      <c r="K35" s="8" t="s">
        <v>10</v>
      </c>
      <c r="L35" s="8" t="s">
        <v>11</v>
      </c>
      <c r="M35" s="8" t="s">
        <v>12</v>
      </c>
      <c r="N35" s="8" t="s">
        <v>13</v>
      </c>
      <c r="O35" s="8" t="s">
        <v>14</v>
      </c>
    </row>
    <row r="36" spans="1:15" ht="13.5" customHeight="1" x14ac:dyDescent="0.25">
      <c r="A36" s="8" t="s">
        <v>15</v>
      </c>
      <c r="B36" s="15" t="s">
        <v>16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</row>
    <row r="37" spans="1:15" ht="13.5" customHeight="1" x14ac:dyDescent="0.25">
      <c r="A37" s="8"/>
      <c r="B37" s="15" t="s">
        <v>32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1:15" ht="13.5" customHeight="1" x14ac:dyDescent="0.25">
      <c r="A38" s="8"/>
      <c r="B38" s="15" t="s">
        <v>17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 ht="13.5" customHeight="1" x14ac:dyDescent="0.25">
      <c r="A39" s="37" t="s">
        <v>20</v>
      </c>
      <c r="B39" s="26" t="s">
        <v>41</v>
      </c>
      <c r="C39" s="38">
        <v>200</v>
      </c>
      <c r="D39" s="9">
        <v>12</v>
      </c>
      <c r="E39" s="9">
        <v>14</v>
      </c>
      <c r="F39" s="9">
        <v>2</v>
      </c>
      <c r="G39" s="9">
        <v>108</v>
      </c>
      <c r="H39" s="36">
        <v>0.04</v>
      </c>
      <c r="I39" s="36">
        <v>1.94</v>
      </c>
      <c r="J39" s="36">
        <v>0.06</v>
      </c>
      <c r="K39" s="36">
        <v>0.43</v>
      </c>
      <c r="L39" s="36">
        <v>132</v>
      </c>
      <c r="M39" s="36">
        <v>22.9</v>
      </c>
      <c r="N39" s="36">
        <v>190</v>
      </c>
      <c r="O39" s="36">
        <v>0.06</v>
      </c>
    </row>
    <row r="40" spans="1:15" ht="13.5" customHeight="1" x14ac:dyDescent="0.25">
      <c r="A40" s="37">
        <v>494</v>
      </c>
      <c r="B40" s="26" t="s">
        <v>42</v>
      </c>
      <c r="C40" s="38">
        <v>200</v>
      </c>
      <c r="D40" s="9">
        <v>1</v>
      </c>
      <c r="E40" s="9">
        <v>0.2</v>
      </c>
      <c r="F40" s="39">
        <v>15</v>
      </c>
      <c r="G40" s="9">
        <v>85</v>
      </c>
      <c r="H40" s="36">
        <v>0.06</v>
      </c>
      <c r="I40" s="36">
        <v>1.5</v>
      </c>
      <c r="J40" s="36">
        <v>7.0000000000000007E-2</v>
      </c>
      <c r="K40" s="36">
        <v>0.04</v>
      </c>
      <c r="L40" s="36">
        <v>140.30000000000001</v>
      </c>
      <c r="M40" s="36">
        <v>38.75</v>
      </c>
      <c r="N40" s="36">
        <v>242</v>
      </c>
      <c r="O40" s="36">
        <v>0.79</v>
      </c>
    </row>
    <row r="41" spans="1:15" ht="13.5" customHeight="1" x14ac:dyDescent="0.25">
      <c r="A41" s="25">
        <v>114</v>
      </c>
      <c r="B41" s="26" t="s">
        <v>22</v>
      </c>
      <c r="C41" s="21">
        <v>25</v>
      </c>
      <c r="D41" s="6">
        <v>2</v>
      </c>
      <c r="E41" s="6">
        <v>2</v>
      </c>
      <c r="F41" s="6">
        <v>26</v>
      </c>
      <c r="G41" s="6">
        <v>106</v>
      </c>
      <c r="H41" s="36">
        <v>0.03</v>
      </c>
      <c r="I41" s="36">
        <v>2.4</v>
      </c>
      <c r="J41" s="36">
        <v>0.03</v>
      </c>
      <c r="K41" s="36">
        <v>0</v>
      </c>
      <c r="L41" s="36">
        <v>148</v>
      </c>
      <c r="M41" s="36">
        <v>27</v>
      </c>
      <c r="N41" s="36">
        <v>140</v>
      </c>
      <c r="O41" s="36">
        <v>0.08</v>
      </c>
    </row>
    <row r="42" spans="1:15" ht="13.5" customHeight="1" x14ac:dyDescent="0.25">
      <c r="A42" s="25">
        <v>115</v>
      </c>
      <c r="B42" s="26" t="s">
        <v>56</v>
      </c>
      <c r="C42" s="21">
        <v>25</v>
      </c>
      <c r="D42" s="6">
        <v>2</v>
      </c>
      <c r="E42" s="6">
        <v>2</v>
      </c>
      <c r="F42" s="6">
        <v>26</v>
      </c>
      <c r="G42" s="6">
        <v>90</v>
      </c>
      <c r="H42" s="36">
        <v>0.1</v>
      </c>
      <c r="I42" s="36">
        <v>1.07</v>
      </c>
      <c r="J42" s="36">
        <v>1.28</v>
      </c>
      <c r="K42" s="36">
        <v>45.73</v>
      </c>
      <c r="L42" s="36">
        <v>142.93</v>
      </c>
      <c r="M42" s="36">
        <v>10.66</v>
      </c>
      <c r="N42" s="36">
        <v>0.75</v>
      </c>
      <c r="O42" s="36"/>
    </row>
    <row r="43" spans="1:15" ht="13.5" customHeight="1" x14ac:dyDescent="0.25">
      <c r="A43" s="25"/>
      <c r="B43" s="32" t="s">
        <v>43</v>
      </c>
      <c r="C43" s="33">
        <v>50</v>
      </c>
      <c r="D43" s="34">
        <v>0.2</v>
      </c>
      <c r="E43" s="34">
        <v>2</v>
      </c>
      <c r="F43" s="9">
        <v>19.3</v>
      </c>
      <c r="G43" s="34">
        <v>129</v>
      </c>
      <c r="H43" s="36">
        <v>0.1</v>
      </c>
      <c r="I43" s="36">
        <v>0.1</v>
      </c>
      <c r="J43" s="36">
        <v>0.15</v>
      </c>
      <c r="K43" s="36">
        <v>0.9</v>
      </c>
      <c r="L43" s="36">
        <v>147</v>
      </c>
      <c r="M43" s="36">
        <v>24.5</v>
      </c>
      <c r="N43" s="36">
        <v>134.4</v>
      </c>
      <c r="O43" s="36">
        <v>0.85</v>
      </c>
    </row>
    <row r="44" spans="1:15" ht="13.5" customHeight="1" x14ac:dyDescent="0.25">
      <c r="A44" s="40"/>
      <c r="B44" s="41" t="s">
        <v>23</v>
      </c>
      <c r="C44" s="40">
        <f>SUM(C39:C43)</f>
        <v>500</v>
      </c>
      <c r="D44" s="40">
        <f t="shared" ref="D44:O44" si="2">SUM(D39:D43)</f>
        <v>17.2</v>
      </c>
      <c r="E44" s="40">
        <f t="shared" si="2"/>
        <v>20.2</v>
      </c>
      <c r="F44" s="40">
        <f t="shared" si="2"/>
        <v>88.3</v>
      </c>
      <c r="G44" s="42">
        <f>SUM(G39:G43)</f>
        <v>518</v>
      </c>
      <c r="H44" s="40">
        <f t="shared" si="2"/>
        <v>0.33</v>
      </c>
      <c r="I44" s="40">
        <f t="shared" si="2"/>
        <v>7.01</v>
      </c>
      <c r="J44" s="40">
        <f t="shared" si="2"/>
        <v>1.5899999999999999</v>
      </c>
      <c r="K44" s="40">
        <f t="shared" si="2"/>
        <v>47.099999999999994</v>
      </c>
      <c r="L44" s="40">
        <f t="shared" si="2"/>
        <v>710.23</v>
      </c>
      <c r="M44" s="40">
        <f t="shared" si="2"/>
        <v>123.81</v>
      </c>
      <c r="N44" s="40">
        <f t="shared" si="2"/>
        <v>707.15</v>
      </c>
      <c r="O44" s="40">
        <f t="shared" si="2"/>
        <v>1.78</v>
      </c>
    </row>
    <row r="45" spans="1:15" ht="13.5" customHeight="1" x14ac:dyDescent="0.25">
      <c r="A45" s="10"/>
      <c r="B45" s="17" t="s">
        <v>24</v>
      </c>
      <c r="C45" s="10" t="s">
        <v>25</v>
      </c>
      <c r="D45" s="11">
        <f>D44*4/G44*100</f>
        <v>13.281853281853282</v>
      </c>
      <c r="E45" s="10">
        <f>E44*9/G44*100</f>
        <v>35.096525096525092</v>
      </c>
      <c r="F45" s="10">
        <f>F44*4/G44*100</f>
        <v>68.185328185328189</v>
      </c>
      <c r="G45" s="10"/>
      <c r="H45" s="10"/>
      <c r="I45" s="10"/>
      <c r="J45" s="10"/>
      <c r="K45" s="10"/>
      <c r="L45" s="10"/>
      <c r="M45" s="10"/>
      <c r="N45" s="10"/>
      <c r="O45" s="10"/>
    </row>
    <row r="47" spans="1:15" ht="14.25" customHeight="1" x14ac:dyDescent="0.25">
      <c r="A47" s="1" t="s">
        <v>0</v>
      </c>
      <c r="B47" s="19" t="s">
        <v>1</v>
      </c>
      <c r="C47" s="1" t="s">
        <v>2</v>
      </c>
      <c r="D47" s="1" t="s">
        <v>3</v>
      </c>
      <c r="E47" s="1" t="s">
        <v>4</v>
      </c>
      <c r="F47" s="1" t="s">
        <v>5</v>
      </c>
      <c r="G47" s="1" t="s">
        <v>6</v>
      </c>
      <c r="H47" s="1" t="s">
        <v>7</v>
      </c>
      <c r="I47" s="1" t="s">
        <v>8</v>
      </c>
      <c r="J47" s="1" t="s">
        <v>9</v>
      </c>
      <c r="K47" s="1" t="s">
        <v>10</v>
      </c>
      <c r="L47" s="1" t="s">
        <v>11</v>
      </c>
      <c r="M47" s="1" t="s">
        <v>12</v>
      </c>
      <c r="N47" s="1" t="s">
        <v>13</v>
      </c>
      <c r="O47" s="1" t="s">
        <v>14</v>
      </c>
    </row>
    <row r="48" spans="1:15" ht="14.25" customHeight="1" x14ac:dyDescent="0.25">
      <c r="A48" s="1" t="s">
        <v>15</v>
      </c>
      <c r="B48" s="19" t="s">
        <v>16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4.25" customHeight="1" x14ac:dyDescent="0.25">
      <c r="A49" s="1"/>
      <c r="B49" s="19" t="s">
        <v>57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4.25" customHeight="1" x14ac:dyDescent="0.25">
      <c r="A50" s="1"/>
      <c r="B50" s="19" t="s">
        <v>29</v>
      </c>
      <c r="C50" s="1"/>
      <c r="D50" s="1"/>
      <c r="E50" s="1"/>
      <c r="F50" s="45"/>
      <c r="G50" s="1"/>
      <c r="H50" s="1"/>
      <c r="I50" s="1"/>
      <c r="J50" s="1"/>
      <c r="K50" s="1"/>
      <c r="L50" s="1"/>
      <c r="M50" s="1"/>
      <c r="N50" s="1"/>
      <c r="O50" s="1"/>
    </row>
    <row r="51" spans="1:15" s="2" customFormat="1" ht="14.25" customHeight="1" x14ac:dyDescent="0.25">
      <c r="A51" s="43">
        <v>45</v>
      </c>
      <c r="B51" s="26" t="s">
        <v>72</v>
      </c>
      <c r="C51" s="28">
        <v>60</v>
      </c>
      <c r="D51" s="29">
        <v>2</v>
      </c>
      <c r="E51" s="29">
        <v>1.9</v>
      </c>
      <c r="F51" s="46">
        <v>4</v>
      </c>
      <c r="G51" s="6">
        <v>24</v>
      </c>
      <c r="H51" s="1">
        <v>0.1</v>
      </c>
      <c r="I51" s="1">
        <v>16.7</v>
      </c>
      <c r="J51" s="1">
        <v>0.05</v>
      </c>
      <c r="K51" s="1">
        <v>2.9</v>
      </c>
      <c r="L51" s="1">
        <v>101</v>
      </c>
      <c r="M51" s="1">
        <v>33.299999999999997</v>
      </c>
      <c r="N51" s="1">
        <v>121.67</v>
      </c>
      <c r="O51" s="1">
        <v>0.6</v>
      </c>
    </row>
    <row r="52" spans="1:15" s="2" customFormat="1" ht="14.25" customHeight="1" x14ac:dyDescent="0.25">
      <c r="A52" s="25">
        <v>309</v>
      </c>
      <c r="B52" s="26" t="s">
        <v>44</v>
      </c>
      <c r="C52" s="21">
        <v>200</v>
      </c>
      <c r="D52" s="6">
        <v>4</v>
      </c>
      <c r="E52" s="6">
        <v>5</v>
      </c>
      <c r="F52" s="47">
        <v>12</v>
      </c>
      <c r="G52" s="6">
        <v>140</v>
      </c>
      <c r="H52" s="1">
        <v>0.33</v>
      </c>
      <c r="I52" s="1">
        <v>0.62</v>
      </c>
      <c r="J52" s="1">
        <v>0.09</v>
      </c>
      <c r="K52" s="1">
        <v>0.4</v>
      </c>
      <c r="L52" s="1">
        <v>81.400000000000006</v>
      </c>
      <c r="M52" s="1">
        <v>11.3</v>
      </c>
      <c r="N52" s="1">
        <v>172</v>
      </c>
      <c r="O52" s="1">
        <v>0.84</v>
      </c>
    </row>
    <row r="53" spans="1:15" s="2" customFormat="1" ht="14.25" customHeight="1" x14ac:dyDescent="0.25">
      <c r="A53" s="25">
        <v>441</v>
      </c>
      <c r="B53" s="26" t="s">
        <v>30</v>
      </c>
      <c r="C53" s="21">
        <v>200</v>
      </c>
      <c r="D53" s="6">
        <v>0.7</v>
      </c>
      <c r="E53" s="6">
        <v>0.3</v>
      </c>
      <c r="F53" s="47">
        <v>12</v>
      </c>
      <c r="G53" s="6">
        <v>81.900000000000006</v>
      </c>
      <c r="H53" s="1">
        <v>0.03</v>
      </c>
      <c r="I53" s="1">
        <v>0.4</v>
      </c>
      <c r="J53" s="1">
        <v>0.08</v>
      </c>
      <c r="K53" s="1">
        <v>0.15</v>
      </c>
      <c r="L53" s="1">
        <v>110</v>
      </c>
      <c r="M53" s="1">
        <v>16.5</v>
      </c>
      <c r="N53" s="1">
        <v>155</v>
      </c>
      <c r="O53" s="1">
        <v>0.16</v>
      </c>
    </row>
    <row r="54" spans="1:15" s="2" customFormat="1" ht="14.25" customHeight="1" x14ac:dyDescent="0.25">
      <c r="A54" s="25" t="s">
        <v>20</v>
      </c>
      <c r="B54" s="32" t="s">
        <v>45</v>
      </c>
      <c r="C54" s="44">
        <v>40</v>
      </c>
      <c r="D54" s="6">
        <v>0.2</v>
      </c>
      <c r="E54" s="6">
        <v>0.5</v>
      </c>
      <c r="F54" s="47">
        <v>2</v>
      </c>
      <c r="G54" s="6">
        <v>56</v>
      </c>
      <c r="H54" s="1">
        <v>0.03</v>
      </c>
      <c r="I54" s="1">
        <v>0.4</v>
      </c>
      <c r="J54" s="1">
        <v>0.08</v>
      </c>
      <c r="K54" s="1">
        <v>0.15</v>
      </c>
      <c r="L54" s="1">
        <v>110</v>
      </c>
      <c r="M54" s="1">
        <v>16.5</v>
      </c>
      <c r="N54" s="1">
        <v>155</v>
      </c>
      <c r="O54" s="1">
        <v>0.16</v>
      </c>
    </row>
    <row r="55" spans="1:15" s="2" customFormat="1" ht="14.25" customHeight="1" x14ac:dyDescent="0.25">
      <c r="A55" s="25">
        <v>114</v>
      </c>
      <c r="B55" s="26" t="s">
        <v>22</v>
      </c>
      <c r="C55" s="21">
        <v>20</v>
      </c>
      <c r="D55" s="6">
        <v>2</v>
      </c>
      <c r="E55" s="6">
        <v>2</v>
      </c>
      <c r="F55" s="47">
        <v>26</v>
      </c>
      <c r="G55" s="6">
        <v>106</v>
      </c>
      <c r="H55" s="36">
        <v>0.03</v>
      </c>
      <c r="I55" s="36">
        <v>2.4</v>
      </c>
      <c r="J55" s="36">
        <v>0.03</v>
      </c>
      <c r="K55" s="36">
        <v>0</v>
      </c>
      <c r="L55" s="36">
        <v>148</v>
      </c>
      <c r="M55" s="36">
        <v>27</v>
      </c>
      <c r="N55" s="36">
        <v>140</v>
      </c>
      <c r="O55" s="36">
        <v>0.08</v>
      </c>
    </row>
    <row r="56" spans="1:15" s="2" customFormat="1" ht="14.25" customHeight="1" x14ac:dyDescent="0.25">
      <c r="A56" s="25">
        <v>115</v>
      </c>
      <c r="B56" s="26" t="s">
        <v>56</v>
      </c>
      <c r="C56" s="21">
        <v>20</v>
      </c>
      <c r="D56" s="6">
        <v>2</v>
      </c>
      <c r="E56" s="6">
        <v>2</v>
      </c>
      <c r="F56" s="6">
        <v>26</v>
      </c>
      <c r="G56" s="6">
        <v>90</v>
      </c>
      <c r="H56" s="1">
        <v>0.04</v>
      </c>
      <c r="I56" s="1">
        <v>1.3</v>
      </c>
      <c r="J56" s="1">
        <v>0.02</v>
      </c>
      <c r="K56" s="1">
        <v>0</v>
      </c>
      <c r="L56" s="1">
        <v>126</v>
      </c>
      <c r="M56" s="1">
        <v>14</v>
      </c>
      <c r="N56" s="1">
        <v>120</v>
      </c>
      <c r="O56" s="1">
        <v>0.01</v>
      </c>
    </row>
    <row r="57" spans="1:15" ht="14.25" customHeight="1" x14ac:dyDescent="0.25">
      <c r="A57" s="22"/>
      <c r="B57" s="23" t="s">
        <v>23</v>
      </c>
      <c r="C57" s="22">
        <f>SUM(C51:C56)</f>
        <v>540</v>
      </c>
      <c r="D57" s="22">
        <f t="shared" ref="D57:O57" si="3">SUM(D51:D56)</f>
        <v>10.9</v>
      </c>
      <c r="E57" s="22">
        <f t="shared" si="3"/>
        <v>11.7</v>
      </c>
      <c r="F57" s="22">
        <f t="shared" si="3"/>
        <v>82</v>
      </c>
      <c r="G57" s="22">
        <f t="shared" si="3"/>
        <v>497.9</v>
      </c>
      <c r="H57" s="22">
        <f t="shared" si="3"/>
        <v>0.56000000000000016</v>
      </c>
      <c r="I57" s="22">
        <f t="shared" si="3"/>
        <v>21.819999999999997</v>
      </c>
      <c r="J57" s="22">
        <f t="shared" si="3"/>
        <v>0.35000000000000009</v>
      </c>
      <c r="K57" s="22">
        <f t="shared" si="3"/>
        <v>3.5999999999999996</v>
      </c>
      <c r="L57" s="22">
        <f t="shared" si="3"/>
        <v>676.4</v>
      </c>
      <c r="M57" s="22">
        <f t="shared" si="3"/>
        <v>118.6</v>
      </c>
      <c r="N57" s="22">
        <f t="shared" si="3"/>
        <v>863.67000000000007</v>
      </c>
      <c r="O57" s="22">
        <f t="shared" si="3"/>
        <v>1.8499999999999999</v>
      </c>
    </row>
    <row r="58" spans="1:15" ht="14.25" customHeight="1" x14ac:dyDescent="0.25">
      <c r="A58" s="22"/>
      <c r="B58" s="23" t="s">
        <v>24</v>
      </c>
      <c r="C58" s="22" t="s">
        <v>25</v>
      </c>
      <c r="D58" s="24">
        <f>D57*4/G57*100</f>
        <v>8.756778469572204</v>
      </c>
      <c r="E58" s="22">
        <f>E57*9/G57*100</f>
        <v>21.148825065274153</v>
      </c>
      <c r="F58" s="22">
        <f>F57*4/G57*100</f>
        <v>65.876682064671627</v>
      </c>
      <c r="G58" s="22"/>
      <c r="H58" s="22"/>
      <c r="I58" s="22"/>
      <c r="J58" s="22"/>
      <c r="K58" s="22"/>
      <c r="L58" s="22"/>
      <c r="M58" s="22"/>
      <c r="N58" s="22"/>
      <c r="O58" s="22"/>
    </row>
    <row r="60" spans="1:15" ht="13.5" customHeight="1" x14ac:dyDescent="0.25">
      <c r="A60" s="1" t="s">
        <v>0</v>
      </c>
      <c r="B60" s="19" t="s">
        <v>1</v>
      </c>
      <c r="C60" s="1" t="s">
        <v>2</v>
      </c>
      <c r="D60" s="1" t="s">
        <v>3</v>
      </c>
      <c r="E60" s="1" t="s">
        <v>4</v>
      </c>
      <c r="F60" s="1" t="s">
        <v>5</v>
      </c>
      <c r="G60" s="1" t="s">
        <v>6</v>
      </c>
      <c r="H60" s="1" t="s">
        <v>7</v>
      </c>
      <c r="I60" s="1" t="s">
        <v>8</v>
      </c>
      <c r="J60" s="1" t="s">
        <v>9</v>
      </c>
      <c r="K60" s="1" t="s">
        <v>10</v>
      </c>
      <c r="L60" s="1" t="s">
        <v>11</v>
      </c>
      <c r="M60" s="1" t="s">
        <v>12</v>
      </c>
      <c r="N60" s="1" t="s">
        <v>13</v>
      </c>
      <c r="O60" s="1" t="s">
        <v>14</v>
      </c>
    </row>
    <row r="61" spans="1:15" ht="13.5" customHeight="1" x14ac:dyDescent="0.25">
      <c r="A61" s="1" t="s">
        <v>15</v>
      </c>
      <c r="B61" s="19" t="s">
        <v>16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3.5" customHeight="1" x14ac:dyDescent="0.25">
      <c r="A62" s="1"/>
      <c r="B62" s="19" t="s">
        <v>33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3.5" customHeight="1" x14ac:dyDescent="0.25">
      <c r="A63" s="1"/>
      <c r="B63" s="19" t="s">
        <v>17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2" customFormat="1" ht="13.5" customHeight="1" x14ac:dyDescent="0.25">
      <c r="A64" s="25">
        <v>112</v>
      </c>
      <c r="B64" s="26" t="s">
        <v>31</v>
      </c>
      <c r="C64" s="21">
        <v>100</v>
      </c>
      <c r="D64" s="6">
        <v>3</v>
      </c>
      <c r="E64" s="6">
        <v>2</v>
      </c>
      <c r="F64" s="6">
        <v>9</v>
      </c>
      <c r="G64" s="6">
        <v>75</v>
      </c>
      <c r="H64" s="1">
        <v>0.12</v>
      </c>
      <c r="I64" s="1">
        <v>5.8</v>
      </c>
      <c r="J64" s="1">
        <v>0.05</v>
      </c>
      <c r="K64" s="1">
        <v>0.16</v>
      </c>
      <c r="L64" s="1">
        <v>67.88</v>
      </c>
      <c r="M64" s="1">
        <v>34.200000000000003</v>
      </c>
      <c r="N64" s="1">
        <v>115</v>
      </c>
      <c r="O64" s="1">
        <v>1.8</v>
      </c>
    </row>
    <row r="65" spans="1:15" s="2" customFormat="1" ht="13.5" customHeight="1" x14ac:dyDescent="0.25">
      <c r="A65" s="25">
        <v>260</v>
      </c>
      <c r="B65" s="26" t="s">
        <v>46</v>
      </c>
      <c r="C65" s="21">
        <v>150</v>
      </c>
      <c r="D65" s="6">
        <v>6.1</v>
      </c>
      <c r="E65" s="6">
        <v>7.1</v>
      </c>
      <c r="F65" s="27">
        <v>8</v>
      </c>
      <c r="G65" s="6">
        <v>79.900000000000006</v>
      </c>
      <c r="H65" s="1">
        <v>0.1</v>
      </c>
      <c r="I65" s="1">
        <v>0</v>
      </c>
      <c r="J65" s="1">
        <v>0</v>
      </c>
      <c r="K65" s="1">
        <v>0.8</v>
      </c>
      <c r="L65" s="1">
        <v>20</v>
      </c>
      <c r="M65" s="1">
        <v>22.4</v>
      </c>
      <c r="N65" s="1">
        <v>97.2</v>
      </c>
      <c r="O65" s="1">
        <v>1.8</v>
      </c>
    </row>
    <row r="66" spans="1:15" s="2" customFormat="1" ht="13.5" customHeight="1" x14ac:dyDescent="0.25">
      <c r="A66" s="25" t="s">
        <v>20</v>
      </c>
      <c r="B66" s="26" t="s">
        <v>47</v>
      </c>
      <c r="C66" s="21">
        <v>90</v>
      </c>
      <c r="D66" s="6">
        <v>2</v>
      </c>
      <c r="E66" s="6">
        <v>4</v>
      </c>
      <c r="F66" s="27">
        <v>12</v>
      </c>
      <c r="G66" s="6">
        <v>108</v>
      </c>
      <c r="H66" s="1">
        <v>0.03</v>
      </c>
      <c r="I66" s="1">
        <v>0.4</v>
      </c>
      <c r="J66" s="1">
        <v>0.08</v>
      </c>
      <c r="K66" s="1">
        <v>0.15</v>
      </c>
      <c r="L66" s="1">
        <v>110</v>
      </c>
      <c r="M66" s="1">
        <v>16.5</v>
      </c>
      <c r="N66" s="1">
        <v>155</v>
      </c>
      <c r="O66" s="1">
        <v>0.16</v>
      </c>
    </row>
    <row r="67" spans="1:15" s="2" customFormat="1" ht="13.5" customHeight="1" x14ac:dyDescent="0.25">
      <c r="A67" s="48">
        <v>493</v>
      </c>
      <c r="B67" s="32" t="s">
        <v>19</v>
      </c>
      <c r="C67" s="44">
        <v>200</v>
      </c>
      <c r="D67" s="49">
        <v>0.2</v>
      </c>
      <c r="E67" s="49">
        <v>0</v>
      </c>
      <c r="F67" s="50">
        <v>15.1</v>
      </c>
      <c r="G67" s="49">
        <v>61.2</v>
      </c>
      <c r="H67" s="1">
        <v>0.04</v>
      </c>
      <c r="I67" s="1">
        <v>1.3</v>
      </c>
      <c r="J67" s="1">
        <v>0.02</v>
      </c>
      <c r="K67" s="1">
        <v>0</v>
      </c>
      <c r="L67" s="1">
        <v>126</v>
      </c>
      <c r="M67" s="1">
        <v>14</v>
      </c>
      <c r="N67" s="1">
        <v>120</v>
      </c>
      <c r="O67" s="1">
        <v>0.01</v>
      </c>
    </row>
    <row r="68" spans="1:15" s="2" customFormat="1" ht="13.5" customHeight="1" x14ac:dyDescent="0.25">
      <c r="A68" s="25">
        <v>114</v>
      </c>
      <c r="B68" s="26" t="s">
        <v>22</v>
      </c>
      <c r="C68" s="21">
        <v>20</v>
      </c>
      <c r="D68" s="6">
        <v>2</v>
      </c>
      <c r="E68" s="6">
        <v>2</v>
      </c>
      <c r="F68" s="6">
        <v>26</v>
      </c>
      <c r="G68" s="6">
        <v>106</v>
      </c>
      <c r="H68" s="36">
        <v>0.03</v>
      </c>
      <c r="I68" s="36">
        <v>2.4</v>
      </c>
      <c r="J68" s="36">
        <v>0.03</v>
      </c>
      <c r="K68" s="36">
        <v>0</v>
      </c>
      <c r="L68" s="36">
        <v>148</v>
      </c>
      <c r="M68" s="36">
        <v>27</v>
      </c>
      <c r="N68" s="36">
        <v>140</v>
      </c>
      <c r="O68" s="36">
        <v>0.08</v>
      </c>
    </row>
    <row r="69" spans="1:15" s="2" customFormat="1" ht="13.5" customHeight="1" x14ac:dyDescent="0.25">
      <c r="A69" s="25">
        <v>115</v>
      </c>
      <c r="B69" s="26" t="s">
        <v>56</v>
      </c>
      <c r="C69" s="21">
        <v>20</v>
      </c>
      <c r="D69" s="6">
        <v>2</v>
      </c>
      <c r="E69" s="6">
        <v>2</v>
      </c>
      <c r="F69" s="6">
        <v>26</v>
      </c>
      <c r="G69" s="6">
        <v>90</v>
      </c>
      <c r="H69" s="1">
        <v>0.1</v>
      </c>
      <c r="I69" s="1">
        <v>0</v>
      </c>
      <c r="J69" s="1">
        <v>0</v>
      </c>
      <c r="K69" s="1">
        <v>0.8</v>
      </c>
      <c r="L69" s="1">
        <v>20</v>
      </c>
      <c r="M69" s="1">
        <v>22.4</v>
      </c>
      <c r="N69" s="1">
        <v>97.2</v>
      </c>
      <c r="O69" s="1">
        <v>1.8</v>
      </c>
    </row>
    <row r="70" spans="1:15" ht="13.5" customHeight="1" x14ac:dyDescent="0.25">
      <c r="A70" s="22"/>
      <c r="B70" s="23" t="s">
        <v>23</v>
      </c>
      <c r="C70" s="22">
        <f>SUM(C64:C69)</f>
        <v>580</v>
      </c>
      <c r="D70" s="22">
        <f t="shared" ref="D70:O70" si="4">SUM(D64:D69)</f>
        <v>15.299999999999999</v>
      </c>
      <c r="E70" s="22">
        <f t="shared" si="4"/>
        <v>17.100000000000001</v>
      </c>
      <c r="F70" s="22">
        <f t="shared" si="4"/>
        <v>96.1</v>
      </c>
      <c r="G70" s="22">
        <f t="shared" si="4"/>
        <v>520.09999999999991</v>
      </c>
      <c r="H70" s="22">
        <f t="shared" si="4"/>
        <v>0.41999999999999993</v>
      </c>
      <c r="I70" s="22">
        <f t="shared" si="4"/>
        <v>9.9</v>
      </c>
      <c r="J70" s="22">
        <f t="shared" si="4"/>
        <v>0.18</v>
      </c>
      <c r="K70" s="22">
        <f t="shared" si="4"/>
        <v>1.9100000000000001</v>
      </c>
      <c r="L70" s="22">
        <f t="shared" si="4"/>
        <v>491.88</v>
      </c>
      <c r="M70" s="22">
        <f t="shared" si="4"/>
        <v>136.5</v>
      </c>
      <c r="N70" s="22">
        <f t="shared" si="4"/>
        <v>724.40000000000009</v>
      </c>
      <c r="O70" s="22">
        <f t="shared" si="4"/>
        <v>5.65</v>
      </c>
    </row>
    <row r="71" spans="1:15" ht="13.5" customHeight="1" x14ac:dyDescent="0.25">
      <c r="A71" s="22"/>
      <c r="B71" s="23" t="s">
        <v>24</v>
      </c>
      <c r="C71" s="22" t="s">
        <v>25</v>
      </c>
      <c r="D71" s="24">
        <f>D70*4/G70*100</f>
        <v>11.766967890790234</v>
      </c>
      <c r="E71" s="22">
        <f>E70*9/G70*100</f>
        <v>29.590463372428381</v>
      </c>
      <c r="F71" s="22">
        <f>F70*4/G70*100</f>
        <v>73.908863680061529</v>
      </c>
      <c r="G71" s="22"/>
      <c r="H71" s="22"/>
      <c r="I71" s="22"/>
      <c r="J71" s="22"/>
      <c r="K71" s="22"/>
      <c r="L71" s="22"/>
      <c r="M71" s="22"/>
      <c r="N71" s="22"/>
      <c r="O71" s="22"/>
    </row>
    <row r="73" spans="1:15" ht="14.25" customHeight="1" x14ac:dyDescent="0.25">
      <c r="A73" s="1" t="s">
        <v>0</v>
      </c>
      <c r="B73" s="19" t="s">
        <v>1</v>
      </c>
      <c r="C73" s="1" t="s">
        <v>2</v>
      </c>
      <c r="D73" s="1" t="s">
        <v>3</v>
      </c>
      <c r="E73" s="1" t="s">
        <v>4</v>
      </c>
      <c r="F73" s="1" t="s">
        <v>5</v>
      </c>
      <c r="G73" s="1" t="s">
        <v>6</v>
      </c>
      <c r="H73" s="1" t="s">
        <v>7</v>
      </c>
      <c r="I73" s="1" t="s">
        <v>8</v>
      </c>
      <c r="J73" s="1" t="s">
        <v>9</v>
      </c>
      <c r="K73" s="1" t="s">
        <v>10</v>
      </c>
      <c r="L73" s="1" t="s">
        <v>11</v>
      </c>
      <c r="M73" s="1" t="s">
        <v>12</v>
      </c>
      <c r="N73" s="1" t="s">
        <v>13</v>
      </c>
      <c r="O73" s="1" t="s">
        <v>14</v>
      </c>
    </row>
    <row r="74" spans="1:15" ht="14.25" customHeight="1" x14ac:dyDescent="0.25">
      <c r="A74" s="1" t="s">
        <v>15</v>
      </c>
      <c r="B74" s="19" t="s">
        <v>16</v>
      </c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4.25" customHeight="1" x14ac:dyDescent="0.25">
      <c r="A75" s="1"/>
      <c r="B75" s="19" t="s">
        <v>60</v>
      </c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4.25" customHeight="1" x14ac:dyDescent="0.25">
      <c r="A76" s="1"/>
      <c r="B76" s="19" t="s">
        <v>29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3" customFormat="1" ht="14.25" customHeight="1" x14ac:dyDescent="0.25">
      <c r="A77" s="25">
        <v>701</v>
      </c>
      <c r="B77" s="26" t="s">
        <v>18</v>
      </c>
      <c r="C77" s="21">
        <v>50</v>
      </c>
      <c r="D77" s="6">
        <v>0.5</v>
      </c>
      <c r="E77" s="6">
        <v>1.2</v>
      </c>
      <c r="F77" s="27">
        <v>10</v>
      </c>
      <c r="G77" s="6">
        <v>100</v>
      </c>
      <c r="H77" s="1">
        <v>0.1</v>
      </c>
      <c r="I77" s="1">
        <v>0</v>
      </c>
      <c r="J77" s="1">
        <v>0</v>
      </c>
      <c r="K77" s="1">
        <v>0.8</v>
      </c>
      <c r="L77" s="1">
        <v>20</v>
      </c>
      <c r="M77" s="1">
        <v>22.4</v>
      </c>
      <c r="N77" s="1">
        <v>97.2</v>
      </c>
      <c r="O77" s="1">
        <v>1.8</v>
      </c>
    </row>
    <row r="78" spans="1:15" s="3" customFormat="1" ht="14.25" customHeight="1" x14ac:dyDescent="0.25">
      <c r="A78" s="43">
        <v>407</v>
      </c>
      <c r="B78" s="51" t="s">
        <v>64</v>
      </c>
      <c r="C78" s="28">
        <v>90</v>
      </c>
      <c r="D78" s="29">
        <v>8</v>
      </c>
      <c r="E78" s="29">
        <v>2</v>
      </c>
      <c r="F78" s="30">
        <v>4</v>
      </c>
      <c r="G78" s="29">
        <v>120</v>
      </c>
      <c r="H78" s="1">
        <v>0.03</v>
      </c>
      <c r="I78" s="1">
        <v>0.4</v>
      </c>
      <c r="J78" s="1">
        <v>0.08</v>
      </c>
      <c r="K78" s="1">
        <v>0.15</v>
      </c>
      <c r="L78" s="1">
        <v>110</v>
      </c>
      <c r="M78" s="1">
        <v>16.5</v>
      </c>
      <c r="N78" s="1">
        <v>155</v>
      </c>
      <c r="O78" s="1">
        <v>0.16</v>
      </c>
    </row>
    <row r="79" spans="1:15" s="3" customFormat="1" ht="14.25" customHeight="1" x14ac:dyDescent="0.25">
      <c r="A79" s="25">
        <v>184</v>
      </c>
      <c r="B79" s="26" t="s">
        <v>48</v>
      </c>
      <c r="C79" s="21">
        <v>150</v>
      </c>
      <c r="D79" s="6">
        <v>9</v>
      </c>
      <c r="E79" s="6">
        <v>10.5</v>
      </c>
      <c r="F79" s="27">
        <v>2</v>
      </c>
      <c r="G79" s="6">
        <v>82</v>
      </c>
      <c r="H79" s="1">
        <v>0.1</v>
      </c>
      <c r="I79" s="1">
        <v>16.7</v>
      </c>
      <c r="J79" s="1">
        <v>0.05</v>
      </c>
      <c r="K79" s="1">
        <v>2.9</v>
      </c>
      <c r="L79" s="1">
        <v>101</v>
      </c>
      <c r="M79" s="1">
        <v>33.299999999999997</v>
      </c>
      <c r="N79" s="1">
        <v>121.67</v>
      </c>
      <c r="O79" s="1">
        <v>0.6</v>
      </c>
    </row>
    <row r="80" spans="1:15" s="3" customFormat="1" ht="14.25" customHeight="1" x14ac:dyDescent="0.25">
      <c r="A80" s="25">
        <v>493</v>
      </c>
      <c r="B80" s="32" t="s">
        <v>49</v>
      </c>
      <c r="C80" s="21">
        <v>200</v>
      </c>
      <c r="D80" s="6">
        <v>0.2</v>
      </c>
      <c r="E80" s="6">
        <v>0</v>
      </c>
      <c r="F80" s="6">
        <v>15.1</v>
      </c>
      <c r="G80" s="6">
        <v>61.2</v>
      </c>
      <c r="H80" s="1">
        <v>0.19</v>
      </c>
      <c r="I80" s="1">
        <v>0</v>
      </c>
      <c r="J80" s="1">
        <v>0</v>
      </c>
      <c r="K80" s="1">
        <v>0.8</v>
      </c>
      <c r="L80" s="1">
        <v>27.15</v>
      </c>
      <c r="M80" s="1">
        <v>13.71</v>
      </c>
      <c r="N80" s="1">
        <v>138</v>
      </c>
      <c r="O80" s="1">
        <v>0.91</v>
      </c>
    </row>
    <row r="81" spans="1:15" s="3" customFormat="1" ht="14.25" customHeight="1" x14ac:dyDescent="0.25">
      <c r="A81" s="25">
        <v>114</v>
      </c>
      <c r="B81" s="26" t="s">
        <v>22</v>
      </c>
      <c r="C81" s="21">
        <v>20</v>
      </c>
      <c r="D81" s="6">
        <v>2</v>
      </c>
      <c r="E81" s="6">
        <v>2</v>
      </c>
      <c r="F81" s="6">
        <v>26</v>
      </c>
      <c r="G81" s="6">
        <v>106</v>
      </c>
      <c r="H81" s="1">
        <v>0.12</v>
      </c>
      <c r="I81" s="1">
        <v>5.8</v>
      </c>
      <c r="J81" s="1">
        <v>0.05</v>
      </c>
      <c r="K81" s="1">
        <v>0.16</v>
      </c>
      <c r="L81" s="1">
        <v>67.88</v>
      </c>
      <c r="M81" s="1">
        <v>34.200000000000003</v>
      </c>
      <c r="N81" s="1">
        <v>115</v>
      </c>
      <c r="O81" s="1">
        <v>1.8</v>
      </c>
    </row>
    <row r="82" spans="1:15" s="3" customFormat="1" ht="14.25" customHeight="1" x14ac:dyDescent="0.25">
      <c r="A82" s="25">
        <v>115</v>
      </c>
      <c r="B82" s="26" t="s">
        <v>56</v>
      </c>
      <c r="C82" s="21">
        <v>20</v>
      </c>
      <c r="D82" s="6">
        <v>2</v>
      </c>
      <c r="E82" s="6">
        <v>2</v>
      </c>
      <c r="F82" s="6">
        <v>26</v>
      </c>
      <c r="G82" s="6">
        <v>90</v>
      </c>
      <c r="H82" s="1">
        <v>0.1</v>
      </c>
      <c r="I82" s="1">
        <v>0</v>
      </c>
      <c r="J82" s="1">
        <v>0</v>
      </c>
      <c r="K82" s="1">
        <v>0.8</v>
      </c>
      <c r="L82" s="1">
        <v>20</v>
      </c>
      <c r="M82" s="1">
        <v>22.4</v>
      </c>
      <c r="N82" s="1">
        <v>97.2</v>
      </c>
      <c r="O82" s="1">
        <v>1.8</v>
      </c>
    </row>
    <row r="83" spans="1:15" ht="14.25" customHeight="1" x14ac:dyDescent="0.25">
      <c r="A83" s="22"/>
      <c r="B83" s="23" t="s">
        <v>23</v>
      </c>
      <c r="C83" s="22">
        <f>SUM(C77:C82)</f>
        <v>530</v>
      </c>
      <c r="D83" s="22">
        <f t="shared" ref="D83:O83" si="5">SUM(D77:D82)</f>
        <v>21.7</v>
      </c>
      <c r="E83" s="22">
        <f t="shared" si="5"/>
        <v>17.7</v>
      </c>
      <c r="F83" s="22">
        <f t="shared" si="5"/>
        <v>83.1</v>
      </c>
      <c r="G83" s="22">
        <f t="shared" si="5"/>
        <v>559.20000000000005</v>
      </c>
      <c r="H83" s="22">
        <f t="shared" si="5"/>
        <v>0.64</v>
      </c>
      <c r="I83" s="22">
        <f t="shared" si="5"/>
        <v>22.9</v>
      </c>
      <c r="J83" s="22">
        <f t="shared" si="5"/>
        <v>0.18</v>
      </c>
      <c r="K83" s="22">
        <f t="shared" si="5"/>
        <v>5.61</v>
      </c>
      <c r="L83" s="22">
        <f t="shared" si="5"/>
        <v>346.03</v>
      </c>
      <c r="M83" s="22">
        <f t="shared" si="5"/>
        <v>142.51</v>
      </c>
      <c r="N83" s="22">
        <f t="shared" si="5"/>
        <v>724.07</v>
      </c>
      <c r="O83" s="22">
        <f t="shared" si="5"/>
        <v>7.07</v>
      </c>
    </row>
    <row r="84" spans="1:15" ht="14.25" customHeight="1" x14ac:dyDescent="0.25">
      <c r="A84" s="22"/>
      <c r="B84" s="23" t="s">
        <v>24</v>
      </c>
      <c r="C84" s="22" t="s">
        <v>25</v>
      </c>
      <c r="D84" s="24">
        <f>D83*4/G83*100</f>
        <v>15.52217453505007</v>
      </c>
      <c r="E84" s="22">
        <f>E83*9/G83*100</f>
        <v>28.487124463519308</v>
      </c>
      <c r="F84" s="22">
        <f>F83*4/G83*100</f>
        <v>59.4420600858369</v>
      </c>
      <c r="G84" s="22"/>
      <c r="H84" s="22"/>
      <c r="I84" s="22"/>
      <c r="J84" s="22"/>
      <c r="K84" s="22"/>
      <c r="L84" s="22"/>
      <c r="M84" s="22"/>
      <c r="N84" s="22"/>
      <c r="O84" s="22"/>
    </row>
    <row r="86" spans="1:15" ht="13.5" customHeight="1" x14ac:dyDescent="0.25">
      <c r="A86" s="1" t="s">
        <v>0</v>
      </c>
      <c r="B86" s="19" t="s">
        <v>1</v>
      </c>
      <c r="C86" s="1" t="s">
        <v>2</v>
      </c>
      <c r="D86" s="1" t="s">
        <v>3</v>
      </c>
      <c r="E86" s="1" t="s">
        <v>4</v>
      </c>
      <c r="F86" s="1" t="s">
        <v>5</v>
      </c>
      <c r="G86" s="1" t="s">
        <v>6</v>
      </c>
      <c r="H86" s="1" t="s">
        <v>7</v>
      </c>
      <c r="I86" s="1" t="s">
        <v>8</v>
      </c>
      <c r="J86" s="1" t="s">
        <v>9</v>
      </c>
      <c r="K86" s="1" t="s">
        <v>10</v>
      </c>
      <c r="L86" s="1" t="s">
        <v>11</v>
      </c>
      <c r="M86" s="1" t="s">
        <v>12</v>
      </c>
      <c r="N86" s="1" t="s">
        <v>13</v>
      </c>
      <c r="O86" s="1" t="s">
        <v>14</v>
      </c>
    </row>
    <row r="87" spans="1:15" ht="13.5" customHeight="1" x14ac:dyDescent="0.25">
      <c r="A87" s="1" t="s">
        <v>15</v>
      </c>
      <c r="B87" s="19" t="s">
        <v>16</v>
      </c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3.5" customHeight="1" x14ac:dyDescent="0.25">
      <c r="A88" s="1"/>
      <c r="B88" s="19" t="s">
        <v>61</v>
      </c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3.5" customHeight="1" x14ac:dyDescent="0.25">
      <c r="A89" s="52"/>
      <c r="B89" s="53" t="s">
        <v>17</v>
      </c>
      <c r="C89" s="52"/>
      <c r="D89" s="52"/>
      <c r="E89" s="52"/>
      <c r="F89" s="52"/>
      <c r="G89" s="52"/>
      <c r="H89" s="1"/>
      <c r="I89" s="1"/>
      <c r="J89" s="1"/>
      <c r="K89" s="1"/>
      <c r="L89" s="1"/>
      <c r="M89" s="1"/>
      <c r="N89" s="1"/>
      <c r="O89" s="1"/>
    </row>
    <row r="90" spans="1:15" s="2" customFormat="1" ht="13.5" customHeight="1" x14ac:dyDescent="0.25">
      <c r="A90" s="25">
        <v>45</v>
      </c>
      <c r="B90" s="26" t="s">
        <v>39</v>
      </c>
      <c r="C90" s="21">
        <v>60</v>
      </c>
      <c r="D90" s="6">
        <v>3</v>
      </c>
      <c r="E90" s="6">
        <v>2</v>
      </c>
      <c r="F90" s="6">
        <v>6</v>
      </c>
      <c r="G90" s="6">
        <v>25</v>
      </c>
      <c r="H90" s="1">
        <v>0.12</v>
      </c>
      <c r="I90" s="1">
        <v>5.8</v>
      </c>
      <c r="J90" s="1">
        <v>0.05</v>
      </c>
      <c r="K90" s="1">
        <v>0.16</v>
      </c>
      <c r="L90" s="1">
        <v>67.88</v>
      </c>
      <c r="M90" s="1">
        <v>34.200000000000003</v>
      </c>
      <c r="N90" s="1">
        <v>115</v>
      </c>
      <c r="O90" s="1">
        <v>1.8</v>
      </c>
    </row>
    <row r="91" spans="1:15" s="2" customFormat="1" ht="13.5" customHeight="1" x14ac:dyDescent="0.25">
      <c r="A91" s="25">
        <v>407</v>
      </c>
      <c r="B91" s="26" t="s">
        <v>50</v>
      </c>
      <c r="C91" s="21">
        <v>90</v>
      </c>
      <c r="D91" s="6">
        <v>8</v>
      </c>
      <c r="E91" s="6">
        <v>12</v>
      </c>
      <c r="F91" s="6">
        <v>4</v>
      </c>
      <c r="G91" s="6">
        <v>120</v>
      </c>
      <c r="H91" s="1">
        <v>0.1</v>
      </c>
      <c r="I91" s="1">
        <v>0</v>
      </c>
      <c r="J91" s="1">
        <v>0</v>
      </c>
      <c r="K91" s="1">
        <v>0.8</v>
      </c>
      <c r="L91" s="1">
        <v>20</v>
      </c>
      <c r="M91" s="1">
        <v>22.4</v>
      </c>
      <c r="N91" s="1">
        <v>97.2</v>
      </c>
      <c r="O91" s="1">
        <v>1.8</v>
      </c>
    </row>
    <row r="92" spans="1:15" s="2" customFormat="1" ht="13.5" customHeight="1" x14ac:dyDescent="0.25">
      <c r="A92" s="25" t="s">
        <v>20</v>
      </c>
      <c r="B92" s="26" t="s">
        <v>38</v>
      </c>
      <c r="C92" s="21">
        <v>150</v>
      </c>
      <c r="D92" s="6">
        <v>5.6</v>
      </c>
      <c r="E92" s="6">
        <v>6.1</v>
      </c>
      <c r="F92" s="6">
        <v>14</v>
      </c>
      <c r="G92" s="6">
        <v>120</v>
      </c>
      <c r="H92" s="1">
        <v>0.05</v>
      </c>
      <c r="I92" s="1">
        <v>0.9</v>
      </c>
      <c r="J92" s="1">
        <v>0.1</v>
      </c>
      <c r="K92" s="1">
        <v>0.4</v>
      </c>
      <c r="L92" s="1">
        <v>102.5</v>
      </c>
      <c r="M92" s="1">
        <v>19</v>
      </c>
      <c r="N92" s="1">
        <v>140</v>
      </c>
      <c r="O92" s="1">
        <v>1.67</v>
      </c>
    </row>
    <row r="93" spans="1:15" s="2" customFormat="1" ht="13.5" customHeight="1" x14ac:dyDescent="0.25">
      <c r="A93" s="25">
        <v>441</v>
      </c>
      <c r="B93" s="26" t="s">
        <v>30</v>
      </c>
      <c r="C93" s="21">
        <v>200</v>
      </c>
      <c r="D93" s="6">
        <v>0.7</v>
      </c>
      <c r="E93" s="6">
        <v>0.3</v>
      </c>
      <c r="F93" s="6">
        <v>12</v>
      </c>
      <c r="G93" s="6">
        <v>81.900000000000006</v>
      </c>
      <c r="H93" s="1">
        <v>0.03</v>
      </c>
      <c r="I93" s="1">
        <v>3.5</v>
      </c>
      <c r="J93" s="1">
        <v>0</v>
      </c>
      <c r="K93" s="1">
        <v>0.1</v>
      </c>
      <c r="L93" s="1">
        <v>17.100000000000001</v>
      </c>
      <c r="M93" s="1">
        <v>14.1</v>
      </c>
      <c r="N93" s="1">
        <v>31</v>
      </c>
      <c r="O93" s="1">
        <v>0.5</v>
      </c>
    </row>
    <row r="94" spans="1:15" s="2" customFormat="1" ht="13.5" customHeight="1" x14ac:dyDescent="0.25">
      <c r="A94" s="25">
        <v>114</v>
      </c>
      <c r="B94" s="26" t="s">
        <v>22</v>
      </c>
      <c r="C94" s="21">
        <v>20</v>
      </c>
      <c r="D94" s="6">
        <v>2</v>
      </c>
      <c r="E94" s="6">
        <v>2</v>
      </c>
      <c r="F94" s="6">
        <v>26</v>
      </c>
      <c r="G94" s="6">
        <v>106</v>
      </c>
      <c r="H94" s="1">
        <v>0.12</v>
      </c>
      <c r="I94" s="1">
        <v>5.8</v>
      </c>
      <c r="J94" s="1">
        <v>0.05</v>
      </c>
      <c r="K94" s="1">
        <v>0.16</v>
      </c>
      <c r="L94" s="1">
        <v>67.88</v>
      </c>
      <c r="M94" s="1">
        <v>34.200000000000003</v>
      </c>
      <c r="N94" s="1">
        <v>115</v>
      </c>
      <c r="O94" s="1">
        <v>1.8</v>
      </c>
    </row>
    <row r="95" spans="1:15" s="2" customFormat="1" ht="13.5" customHeight="1" x14ac:dyDescent="0.25">
      <c r="A95" s="25">
        <v>115</v>
      </c>
      <c r="B95" s="26" t="s">
        <v>56</v>
      </c>
      <c r="C95" s="21">
        <v>20</v>
      </c>
      <c r="D95" s="6">
        <v>2</v>
      </c>
      <c r="E95" s="6">
        <v>2</v>
      </c>
      <c r="F95" s="6">
        <v>26</v>
      </c>
      <c r="G95" s="6">
        <v>90</v>
      </c>
      <c r="H95" s="1">
        <v>7.0000000000000007E-2</v>
      </c>
      <c r="I95" s="1">
        <v>1</v>
      </c>
      <c r="J95" s="1">
        <v>0.1</v>
      </c>
      <c r="K95" s="1">
        <v>0.6</v>
      </c>
      <c r="L95" s="1">
        <v>29</v>
      </c>
      <c r="M95" s="1">
        <v>22</v>
      </c>
      <c r="N95" s="1">
        <v>211</v>
      </c>
      <c r="O95" s="1">
        <v>0.3</v>
      </c>
    </row>
    <row r="96" spans="1:15" ht="13.5" customHeight="1" x14ac:dyDescent="0.25">
      <c r="A96" s="22"/>
      <c r="B96" s="23" t="s">
        <v>23</v>
      </c>
      <c r="C96" s="22">
        <f>SUM(C90:C95)</f>
        <v>540</v>
      </c>
      <c r="D96" s="22">
        <f t="shared" ref="D96:O96" si="6">SUM(D90:D95)</f>
        <v>21.3</v>
      </c>
      <c r="E96" s="22">
        <f t="shared" si="6"/>
        <v>24.400000000000002</v>
      </c>
      <c r="F96" s="22">
        <f t="shared" si="6"/>
        <v>88</v>
      </c>
      <c r="G96" s="22">
        <f t="shared" si="6"/>
        <v>542.9</v>
      </c>
      <c r="H96" s="22">
        <f t="shared" si="6"/>
        <v>0.49000000000000005</v>
      </c>
      <c r="I96" s="22">
        <f t="shared" si="6"/>
        <v>17</v>
      </c>
      <c r="J96" s="22">
        <f t="shared" si="6"/>
        <v>0.30000000000000004</v>
      </c>
      <c r="K96" s="22">
        <f t="shared" si="6"/>
        <v>2.2200000000000002</v>
      </c>
      <c r="L96" s="22">
        <f t="shared" si="6"/>
        <v>304.36</v>
      </c>
      <c r="M96" s="22">
        <f t="shared" si="6"/>
        <v>145.89999999999998</v>
      </c>
      <c r="N96" s="22">
        <f t="shared" si="6"/>
        <v>709.2</v>
      </c>
      <c r="O96" s="22">
        <f t="shared" si="6"/>
        <v>7.8699999999999992</v>
      </c>
    </row>
    <row r="97" spans="1:15" ht="13.5" customHeight="1" x14ac:dyDescent="0.25">
      <c r="A97" s="22"/>
      <c r="B97" s="23" t="s">
        <v>24</v>
      </c>
      <c r="C97" s="22" t="s">
        <v>25</v>
      </c>
      <c r="D97" s="24">
        <f>D96*4/G96*100</f>
        <v>15.693497881746179</v>
      </c>
      <c r="E97" s="22">
        <f>E96*9/G96*100</f>
        <v>40.449438202247194</v>
      </c>
      <c r="F97" s="22">
        <f>F96*4/G96*100</f>
        <v>64.836986553693137</v>
      </c>
      <c r="G97" s="22"/>
      <c r="H97" s="22"/>
      <c r="I97" s="22"/>
      <c r="J97" s="22"/>
      <c r="K97" s="22"/>
      <c r="L97" s="22"/>
      <c r="M97" s="22"/>
      <c r="N97" s="22"/>
      <c r="O97" s="22"/>
    </row>
    <row r="99" spans="1:15" s="4" customFormat="1" ht="14.25" customHeight="1" x14ac:dyDescent="0.25">
      <c r="A99" s="1" t="s">
        <v>0</v>
      </c>
      <c r="B99" s="19" t="s">
        <v>1</v>
      </c>
      <c r="C99" s="1" t="s">
        <v>2</v>
      </c>
      <c r="D99" s="1" t="s">
        <v>3</v>
      </c>
      <c r="E99" s="1" t="s">
        <v>4</v>
      </c>
      <c r="F99" s="1" t="s">
        <v>5</v>
      </c>
      <c r="G99" s="1" t="s">
        <v>6</v>
      </c>
      <c r="H99" s="1" t="s">
        <v>7</v>
      </c>
      <c r="I99" s="1" t="s">
        <v>8</v>
      </c>
      <c r="J99" s="1" t="s">
        <v>9</v>
      </c>
      <c r="K99" s="1" t="s">
        <v>10</v>
      </c>
      <c r="L99" s="1" t="s">
        <v>11</v>
      </c>
      <c r="M99" s="1" t="s">
        <v>12</v>
      </c>
      <c r="N99" s="1" t="s">
        <v>13</v>
      </c>
      <c r="O99" s="1" t="s">
        <v>14</v>
      </c>
    </row>
    <row r="100" spans="1:15" s="4" customFormat="1" ht="14.25" customHeight="1" x14ac:dyDescent="0.25">
      <c r="A100" s="1" t="s">
        <v>15</v>
      </c>
      <c r="B100" s="19" t="s">
        <v>16</v>
      </c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4" customFormat="1" ht="14.25" customHeight="1" x14ac:dyDescent="0.25">
      <c r="A101" s="1"/>
      <c r="B101" s="19" t="s">
        <v>34</v>
      </c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4" customFormat="1" ht="14.25" customHeight="1" x14ac:dyDescent="0.25">
      <c r="A102" s="1"/>
      <c r="B102" s="19" t="s">
        <v>17</v>
      </c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5" customFormat="1" ht="14.25" customHeight="1" x14ac:dyDescent="0.25">
      <c r="A103" s="25">
        <v>255</v>
      </c>
      <c r="B103" s="26" t="s">
        <v>65</v>
      </c>
      <c r="C103" s="21">
        <v>90</v>
      </c>
      <c r="D103" s="6">
        <v>7</v>
      </c>
      <c r="E103" s="6">
        <v>9.1999999999999993</v>
      </c>
      <c r="F103" s="6">
        <v>8</v>
      </c>
      <c r="G103" s="6">
        <v>128</v>
      </c>
      <c r="H103" s="1">
        <v>0.01</v>
      </c>
      <c r="I103" s="1">
        <v>15.9</v>
      </c>
      <c r="J103" s="1">
        <v>0</v>
      </c>
      <c r="K103" s="1">
        <v>0</v>
      </c>
      <c r="L103" s="1">
        <v>12.26</v>
      </c>
      <c r="M103" s="1">
        <v>2.72</v>
      </c>
      <c r="N103" s="1">
        <v>65.72</v>
      </c>
      <c r="O103" s="1">
        <v>1.2</v>
      </c>
    </row>
    <row r="104" spans="1:15" s="5" customFormat="1" ht="14.25" customHeight="1" x14ac:dyDescent="0.25">
      <c r="A104" s="25">
        <v>429</v>
      </c>
      <c r="B104" s="26" t="s">
        <v>51</v>
      </c>
      <c r="C104" s="21">
        <v>150</v>
      </c>
      <c r="D104" s="6">
        <v>6.2</v>
      </c>
      <c r="E104" s="6">
        <v>7.4</v>
      </c>
      <c r="F104" s="6">
        <v>10</v>
      </c>
      <c r="G104" s="6">
        <v>92</v>
      </c>
      <c r="H104" s="1">
        <v>0.1</v>
      </c>
      <c r="I104" s="1">
        <v>0</v>
      </c>
      <c r="J104" s="1">
        <v>0</v>
      </c>
      <c r="K104" s="1">
        <v>0.8</v>
      </c>
      <c r="L104" s="1">
        <v>20</v>
      </c>
      <c r="M104" s="1">
        <v>22.4</v>
      </c>
      <c r="N104" s="1">
        <v>97.2</v>
      </c>
      <c r="O104" s="1">
        <v>1.8</v>
      </c>
    </row>
    <row r="105" spans="1:15" s="5" customFormat="1" ht="14.25" customHeight="1" x14ac:dyDescent="0.25">
      <c r="A105" s="25">
        <v>493</v>
      </c>
      <c r="B105" s="26" t="s">
        <v>52</v>
      </c>
      <c r="C105" s="21">
        <v>200</v>
      </c>
      <c r="D105" s="6">
        <v>0.2</v>
      </c>
      <c r="E105" s="6">
        <v>0</v>
      </c>
      <c r="F105" s="6">
        <v>15.1</v>
      </c>
      <c r="G105" s="6">
        <v>61.2</v>
      </c>
      <c r="H105" s="1">
        <v>0.28000000000000003</v>
      </c>
      <c r="I105" s="1">
        <v>7.0000000000000007E-2</v>
      </c>
      <c r="J105" s="1">
        <v>0.13</v>
      </c>
      <c r="K105" s="1">
        <v>0.79</v>
      </c>
      <c r="L105" s="1">
        <v>388</v>
      </c>
      <c r="M105" s="1">
        <v>28.53</v>
      </c>
      <c r="N105" s="1">
        <v>340</v>
      </c>
      <c r="O105" s="1">
        <v>0.76</v>
      </c>
    </row>
    <row r="106" spans="1:15" s="5" customFormat="1" ht="14.25" customHeight="1" x14ac:dyDescent="0.25">
      <c r="A106" s="25">
        <v>112</v>
      </c>
      <c r="B106" s="26" t="s">
        <v>31</v>
      </c>
      <c r="C106" s="21">
        <v>100</v>
      </c>
      <c r="D106" s="6">
        <v>3</v>
      </c>
      <c r="E106" s="6">
        <v>2</v>
      </c>
      <c r="F106" s="6">
        <v>9</v>
      </c>
      <c r="G106" s="6">
        <v>75</v>
      </c>
      <c r="H106" s="1">
        <v>0.1</v>
      </c>
      <c r="I106" s="1">
        <v>1.07</v>
      </c>
      <c r="J106" s="1">
        <v>1.28</v>
      </c>
      <c r="K106" s="1">
        <v>45.73</v>
      </c>
      <c r="L106" s="1">
        <v>142.93</v>
      </c>
      <c r="M106" s="1">
        <v>10.66</v>
      </c>
      <c r="N106" s="1">
        <v>0.75</v>
      </c>
      <c r="O106" s="1"/>
    </row>
    <row r="107" spans="1:15" s="5" customFormat="1" ht="14.25" customHeight="1" x14ac:dyDescent="0.25">
      <c r="A107" s="25">
        <v>114</v>
      </c>
      <c r="B107" s="26" t="s">
        <v>22</v>
      </c>
      <c r="C107" s="21">
        <v>20</v>
      </c>
      <c r="D107" s="6">
        <v>2</v>
      </c>
      <c r="E107" s="6">
        <v>2</v>
      </c>
      <c r="F107" s="6">
        <v>26</v>
      </c>
      <c r="G107" s="6">
        <v>106</v>
      </c>
      <c r="H107" s="1">
        <v>0.12</v>
      </c>
      <c r="I107" s="1">
        <v>5.8</v>
      </c>
      <c r="J107" s="1">
        <v>0.05</v>
      </c>
      <c r="K107" s="1">
        <v>0.16</v>
      </c>
      <c r="L107" s="1">
        <v>67.88</v>
      </c>
      <c r="M107" s="1">
        <v>34.200000000000003</v>
      </c>
      <c r="N107" s="1">
        <v>115</v>
      </c>
      <c r="O107" s="1">
        <v>1.8</v>
      </c>
    </row>
    <row r="108" spans="1:15" s="5" customFormat="1" ht="14.25" customHeight="1" x14ac:dyDescent="0.25">
      <c r="A108" s="25">
        <v>115</v>
      </c>
      <c r="B108" s="26" t="s">
        <v>56</v>
      </c>
      <c r="C108" s="21">
        <v>20</v>
      </c>
      <c r="D108" s="6">
        <v>2</v>
      </c>
      <c r="E108" s="6">
        <v>2</v>
      </c>
      <c r="F108" s="6">
        <v>26</v>
      </c>
      <c r="G108" s="6">
        <v>90</v>
      </c>
      <c r="H108" s="1">
        <v>0</v>
      </c>
      <c r="I108" s="1">
        <v>9.8000000000000007</v>
      </c>
      <c r="J108" s="1">
        <v>0</v>
      </c>
      <c r="K108" s="1">
        <v>0</v>
      </c>
      <c r="L108" s="1">
        <v>14.2</v>
      </c>
      <c r="M108" s="1">
        <v>2</v>
      </c>
      <c r="N108" s="1">
        <v>4</v>
      </c>
      <c r="O108" s="1">
        <v>0.4</v>
      </c>
    </row>
    <row r="109" spans="1:15" s="4" customFormat="1" ht="14.25" customHeight="1" x14ac:dyDescent="0.25">
      <c r="A109" s="22"/>
      <c r="B109" s="23" t="s">
        <v>23</v>
      </c>
      <c r="C109" s="22">
        <f>SUM(C103:C108)</f>
        <v>580</v>
      </c>
      <c r="D109" s="22">
        <f t="shared" ref="D109:O109" si="7">SUM(D103:D108)</f>
        <v>20.399999999999999</v>
      </c>
      <c r="E109" s="22">
        <f t="shared" si="7"/>
        <v>22.6</v>
      </c>
      <c r="F109" s="22">
        <f t="shared" si="7"/>
        <v>94.1</v>
      </c>
      <c r="G109" s="22">
        <f t="shared" si="7"/>
        <v>552.20000000000005</v>
      </c>
      <c r="H109" s="22">
        <f t="shared" si="7"/>
        <v>0.61</v>
      </c>
      <c r="I109" s="22">
        <f t="shared" si="7"/>
        <v>32.64</v>
      </c>
      <c r="J109" s="22">
        <f t="shared" si="7"/>
        <v>1.4600000000000002</v>
      </c>
      <c r="K109" s="22">
        <f t="shared" si="7"/>
        <v>47.48</v>
      </c>
      <c r="L109" s="22">
        <f t="shared" si="7"/>
        <v>645.2700000000001</v>
      </c>
      <c r="M109" s="22">
        <f t="shared" si="7"/>
        <v>100.51</v>
      </c>
      <c r="N109" s="22">
        <f t="shared" si="7"/>
        <v>622.67000000000007</v>
      </c>
      <c r="O109" s="22">
        <f t="shared" si="7"/>
        <v>5.96</v>
      </c>
    </row>
    <row r="110" spans="1:15" s="4" customFormat="1" ht="14.25" customHeight="1" x14ac:dyDescent="0.25">
      <c r="A110" s="22"/>
      <c r="B110" s="23" t="s">
        <v>24</v>
      </c>
      <c r="C110" s="22" t="s">
        <v>25</v>
      </c>
      <c r="D110" s="24">
        <f>D109*4/G109*100</f>
        <v>14.777254617892066</v>
      </c>
      <c r="E110" s="22">
        <f>E109*9/G109*100</f>
        <v>36.834480260775081</v>
      </c>
      <c r="F110" s="22">
        <f>F109*4/G109*100</f>
        <v>68.16370880115899</v>
      </c>
      <c r="G110" s="22"/>
      <c r="H110" s="22"/>
      <c r="I110" s="22"/>
      <c r="J110" s="22"/>
      <c r="K110" s="22"/>
      <c r="L110" s="22"/>
      <c r="M110" s="22"/>
      <c r="N110" s="22"/>
      <c r="O110" s="22"/>
    </row>
    <row r="112" spans="1:15" ht="13.5" customHeight="1" x14ac:dyDescent="0.25">
      <c r="A112" s="1" t="s">
        <v>0</v>
      </c>
      <c r="B112" s="19" t="s">
        <v>1</v>
      </c>
      <c r="C112" s="1" t="s">
        <v>2</v>
      </c>
      <c r="D112" s="1" t="s">
        <v>3</v>
      </c>
      <c r="E112" s="1" t="s">
        <v>4</v>
      </c>
      <c r="F112" s="1" t="s">
        <v>5</v>
      </c>
      <c r="G112" s="1" t="s">
        <v>6</v>
      </c>
      <c r="H112" s="1" t="s">
        <v>7</v>
      </c>
      <c r="I112" s="1" t="s">
        <v>8</v>
      </c>
      <c r="J112" s="1" t="s">
        <v>9</v>
      </c>
      <c r="K112" s="1" t="s">
        <v>10</v>
      </c>
      <c r="L112" s="1" t="s">
        <v>11</v>
      </c>
      <c r="M112" s="1" t="s">
        <v>12</v>
      </c>
      <c r="N112" s="1" t="s">
        <v>13</v>
      </c>
      <c r="O112" s="1" t="s">
        <v>14</v>
      </c>
    </row>
    <row r="113" spans="1:15" ht="13.5" customHeight="1" x14ac:dyDescent="0.25">
      <c r="A113" s="1" t="s">
        <v>15</v>
      </c>
      <c r="B113" s="19" t="s">
        <v>16</v>
      </c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3.5" customHeight="1" x14ac:dyDescent="0.25">
      <c r="A114" s="1"/>
      <c r="B114" s="19" t="s">
        <v>35</v>
      </c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3.5" customHeight="1" x14ac:dyDescent="0.25">
      <c r="A115" s="1"/>
      <c r="B115" s="19" t="s">
        <v>29</v>
      </c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2" customFormat="1" ht="13.5" customHeight="1" x14ac:dyDescent="0.25">
      <c r="A116" s="25" t="s">
        <v>20</v>
      </c>
      <c r="B116" s="26" t="s">
        <v>53</v>
      </c>
      <c r="C116" s="21">
        <v>90</v>
      </c>
      <c r="D116" s="6">
        <v>2</v>
      </c>
      <c r="E116" s="6">
        <v>4</v>
      </c>
      <c r="F116" s="6">
        <v>12</v>
      </c>
      <c r="G116" s="6">
        <v>108</v>
      </c>
      <c r="H116" s="1">
        <v>0</v>
      </c>
      <c r="I116" s="1">
        <v>9.8000000000000007</v>
      </c>
      <c r="J116" s="1">
        <v>0</v>
      </c>
      <c r="K116" s="1">
        <v>0</v>
      </c>
      <c r="L116" s="1">
        <v>14.2</v>
      </c>
      <c r="M116" s="1">
        <v>2</v>
      </c>
      <c r="N116" s="1">
        <v>4</v>
      </c>
      <c r="O116" s="1">
        <v>0.4</v>
      </c>
    </row>
    <row r="117" spans="1:15" s="2" customFormat="1" ht="13.5" customHeight="1" x14ac:dyDescent="0.25">
      <c r="A117" s="25">
        <v>297</v>
      </c>
      <c r="B117" s="26" t="s">
        <v>26</v>
      </c>
      <c r="C117" s="21">
        <v>150</v>
      </c>
      <c r="D117" s="6">
        <v>5.5</v>
      </c>
      <c r="E117" s="6">
        <v>6</v>
      </c>
      <c r="F117" s="6">
        <v>8</v>
      </c>
      <c r="G117" s="6">
        <v>115</v>
      </c>
      <c r="H117" s="1">
        <v>0.1</v>
      </c>
      <c r="I117" s="1">
        <v>0</v>
      </c>
      <c r="J117" s="1">
        <v>0</v>
      </c>
      <c r="K117" s="1">
        <v>0.8</v>
      </c>
      <c r="L117" s="1">
        <v>20</v>
      </c>
      <c r="M117" s="1">
        <v>22.4</v>
      </c>
      <c r="N117" s="1">
        <v>97.2</v>
      </c>
      <c r="O117" s="1">
        <v>1.8</v>
      </c>
    </row>
    <row r="118" spans="1:15" s="2" customFormat="1" ht="13.5" customHeight="1" x14ac:dyDescent="0.25">
      <c r="A118" s="25">
        <v>493</v>
      </c>
      <c r="B118" s="26" t="s">
        <v>19</v>
      </c>
      <c r="C118" s="21">
        <v>200</v>
      </c>
      <c r="D118" s="6">
        <v>0.2</v>
      </c>
      <c r="E118" s="6">
        <v>0</v>
      </c>
      <c r="F118" s="6">
        <v>15.1</v>
      </c>
      <c r="G118" s="6">
        <v>61.2</v>
      </c>
      <c r="H118" s="1">
        <v>0.14000000000000001</v>
      </c>
      <c r="I118" s="1">
        <v>20.6</v>
      </c>
      <c r="J118" s="1">
        <v>0.15</v>
      </c>
      <c r="K118" s="1">
        <v>0.09</v>
      </c>
      <c r="L118" s="1">
        <v>153</v>
      </c>
      <c r="M118" s="1">
        <v>39</v>
      </c>
      <c r="N118" s="1">
        <v>238</v>
      </c>
      <c r="O118" s="1">
        <v>0.1</v>
      </c>
    </row>
    <row r="119" spans="1:15" s="2" customFormat="1" ht="13.5" customHeight="1" x14ac:dyDescent="0.25">
      <c r="A119" s="25">
        <v>114</v>
      </c>
      <c r="B119" s="26" t="s">
        <v>22</v>
      </c>
      <c r="C119" s="21">
        <v>20</v>
      </c>
      <c r="D119" s="6">
        <v>2</v>
      </c>
      <c r="E119" s="6">
        <v>2</v>
      </c>
      <c r="F119" s="6">
        <v>26</v>
      </c>
      <c r="G119" s="6">
        <v>106</v>
      </c>
      <c r="H119" s="1">
        <v>0</v>
      </c>
      <c r="I119" s="1">
        <v>9.8000000000000007</v>
      </c>
      <c r="J119" s="1">
        <v>0</v>
      </c>
      <c r="K119" s="1">
        <v>0</v>
      </c>
      <c r="L119" s="1">
        <v>14.2</v>
      </c>
      <c r="M119" s="1">
        <v>2</v>
      </c>
      <c r="N119" s="1">
        <v>4</v>
      </c>
      <c r="O119" s="1">
        <v>0.4</v>
      </c>
    </row>
    <row r="120" spans="1:15" s="2" customFormat="1" ht="13.5" customHeight="1" x14ac:dyDescent="0.25">
      <c r="A120" s="25">
        <v>115</v>
      </c>
      <c r="B120" s="26" t="s">
        <v>56</v>
      </c>
      <c r="C120" s="21">
        <v>20</v>
      </c>
      <c r="D120" s="6">
        <v>2</v>
      </c>
      <c r="E120" s="6">
        <v>2</v>
      </c>
      <c r="F120" s="6">
        <v>26</v>
      </c>
      <c r="G120" s="6">
        <v>90</v>
      </c>
      <c r="H120" s="1">
        <v>0</v>
      </c>
      <c r="I120" s="1">
        <v>9.8000000000000007</v>
      </c>
      <c r="J120" s="1">
        <v>0</v>
      </c>
      <c r="K120" s="1">
        <v>0</v>
      </c>
      <c r="L120" s="1">
        <v>14.2</v>
      </c>
      <c r="M120" s="1">
        <v>2</v>
      </c>
      <c r="N120" s="1">
        <v>4</v>
      </c>
      <c r="O120" s="1">
        <v>0.4</v>
      </c>
    </row>
    <row r="121" spans="1:15" s="2" customFormat="1" ht="13.5" customHeight="1" x14ac:dyDescent="0.25">
      <c r="A121" s="25"/>
      <c r="B121" s="26" t="s">
        <v>43</v>
      </c>
      <c r="C121" s="21">
        <v>30</v>
      </c>
      <c r="D121" s="6">
        <v>0.2</v>
      </c>
      <c r="E121" s="6">
        <v>2</v>
      </c>
      <c r="F121" s="6">
        <v>9.3000000000000007</v>
      </c>
      <c r="G121" s="6">
        <v>29</v>
      </c>
      <c r="H121" s="1">
        <v>0.1</v>
      </c>
      <c r="I121" s="1">
        <v>0</v>
      </c>
      <c r="J121" s="1">
        <v>0</v>
      </c>
      <c r="K121" s="1">
        <v>0.8</v>
      </c>
      <c r="L121" s="1">
        <v>20</v>
      </c>
      <c r="M121" s="1">
        <v>22.4</v>
      </c>
      <c r="N121" s="1">
        <v>97.2</v>
      </c>
      <c r="O121" s="1">
        <v>1.8</v>
      </c>
    </row>
    <row r="122" spans="1:15" ht="13.5" customHeight="1" x14ac:dyDescent="0.25">
      <c r="A122" s="22"/>
      <c r="B122" s="23" t="s">
        <v>23</v>
      </c>
      <c r="C122" s="22">
        <f>SUM(C116:C121)</f>
        <v>510</v>
      </c>
      <c r="D122" s="22">
        <f t="shared" ref="D122:O122" si="8">SUM(D116:D121)</f>
        <v>11.899999999999999</v>
      </c>
      <c r="E122" s="22">
        <f t="shared" si="8"/>
        <v>16</v>
      </c>
      <c r="F122" s="22">
        <f t="shared" si="8"/>
        <v>96.399999999999991</v>
      </c>
      <c r="G122" s="22">
        <f t="shared" si="8"/>
        <v>509.2</v>
      </c>
      <c r="H122" s="22">
        <f t="shared" si="8"/>
        <v>0.34</v>
      </c>
      <c r="I122" s="22">
        <f t="shared" si="8"/>
        <v>50</v>
      </c>
      <c r="J122" s="22">
        <f t="shared" si="8"/>
        <v>0.15</v>
      </c>
      <c r="K122" s="22">
        <f t="shared" si="8"/>
        <v>1.69</v>
      </c>
      <c r="L122" s="22">
        <f t="shared" si="8"/>
        <v>235.59999999999997</v>
      </c>
      <c r="M122" s="22">
        <f t="shared" si="8"/>
        <v>89.800000000000011</v>
      </c>
      <c r="N122" s="22">
        <f t="shared" si="8"/>
        <v>444.4</v>
      </c>
      <c r="O122" s="22">
        <f t="shared" si="8"/>
        <v>4.9000000000000004</v>
      </c>
    </row>
    <row r="123" spans="1:15" ht="13.5" customHeight="1" x14ac:dyDescent="0.25">
      <c r="A123" s="22"/>
      <c r="B123" s="23" t="s">
        <v>24</v>
      </c>
      <c r="C123" s="22" t="s">
        <v>25</v>
      </c>
      <c r="D123" s="24">
        <f>D122*4/G122*100</f>
        <v>9.3479968578161809</v>
      </c>
      <c r="E123" s="22">
        <f>E122*9/G122*100</f>
        <v>28.27965435978005</v>
      </c>
      <c r="F123" s="22">
        <f>F122*4/G122*100</f>
        <v>75.726630007855462</v>
      </c>
      <c r="G123" s="22"/>
      <c r="H123" s="22"/>
      <c r="I123" s="22"/>
      <c r="J123" s="22"/>
      <c r="K123" s="22"/>
      <c r="L123" s="22"/>
      <c r="M123" s="22"/>
      <c r="N123" s="22"/>
      <c r="O123" s="22"/>
    </row>
    <row r="125" spans="1:15" ht="13.5" customHeight="1" x14ac:dyDescent="0.25">
      <c r="A125" s="1" t="s">
        <v>0</v>
      </c>
      <c r="B125" s="19" t="s">
        <v>1</v>
      </c>
      <c r="C125" s="1" t="s">
        <v>2</v>
      </c>
      <c r="D125" s="1" t="s">
        <v>3</v>
      </c>
      <c r="E125" s="1" t="s">
        <v>4</v>
      </c>
      <c r="F125" s="1" t="s">
        <v>5</v>
      </c>
      <c r="G125" s="1" t="s">
        <v>6</v>
      </c>
      <c r="H125" s="1" t="s">
        <v>7</v>
      </c>
      <c r="I125" s="1" t="s">
        <v>8</v>
      </c>
      <c r="J125" s="1" t="s">
        <v>9</v>
      </c>
      <c r="K125" s="1" t="s">
        <v>10</v>
      </c>
      <c r="L125" s="1" t="s">
        <v>11</v>
      </c>
      <c r="M125" s="1" t="s">
        <v>12</v>
      </c>
      <c r="N125" s="1" t="s">
        <v>13</v>
      </c>
      <c r="O125" s="1" t="s">
        <v>14</v>
      </c>
    </row>
    <row r="126" spans="1:15" ht="13.5" customHeight="1" x14ac:dyDescent="0.25">
      <c r="A126" s="1" t="s">
        <v>15</v>
      </c>
      <c r="B126" s="19" t="s">
        <v>16</v>
      </c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3.5" customHeight="1" x14ac:dyDescent="0.25">
      <c r="A127" s="1"/>
      <c r="B127" s="19" t="s">
        <v>62</v>
      </c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3.5" customHeight="1" x14ac:dyDescent="0.25">
      <c r="A128" s="1"/>
      <c r="B128" s="19" t="s">
        <v>17</v>
      </c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2" customFormat="1" ht="13.5" customHeight="1" x14ac:dyDescent="0.25">
      <c r="A129" s="25">
        <v>569</v>
      </c>
      <c r="B129" s="26" t="s">
        <v>54</v>
      </c>
      <c r="C129" s="21">
        <v>200</v>
      </c>
      <c r="D129" s="6">
        <v>12</v>
      </c>
      <c r="E129" s="6">
        <v>10.3</v>
      </c>
      <c r="F129" s="6">
        <v>18</v>
      </c>
      <c r="G129" s="6">
        <v>226</v>
      </c>
      <c r="H129" s="1">
        <v>0.14000000000000001</v>
      </c>
      <c r="I129" s="1">
        <v>20.6</v>
      </c>
      <c r="J129" s="1">
        <v>0.15</v>
      </c>
      <c r="K129" s="1">
        <v>0.09</v>
      </c>
      <c r="L129" s="1">
        <v>153</v>
      </c>
      <c r="M129" s="1">
        <v>39</v>
      </c>
      <c r="N129" s="1">
        <v>238</v>
      </c>
      <c r="O129" s="1">
        <v>0.1</v>
      </c>
    </row>
    <row r="130" spans="1:15" s="2" customFormat="1" ht="13.5" customHeight="1" x14ac:dyDescent="0.25">
      <c r="A130" s="25">
        <v>112</v>
      </c>
      <c r="B130" s="26" t="s">
        <v>37</v>
      </c>
      <c r="C130" s="21">
        <v>100</v>
      </c>
      <c r="D130" s="6">
        <v>3</v>
      </c>
      <c r="E130" s="6">
        <v>2</v>
      </c>
      <c r="F130" s="6">
        <v>9</v>
      </c>
      <c r="G130" s="6">
        <v>75</v>
      </c>
      <c r="H130" s="1">
        <v>0</v>
      </c>
      <c r="I130" s="1">
        <v>9.8000000000000007</v>
      </c>
      <c r="J130" s="1">
        <v>0</v>
      </c>
      <c r="K130" s="1">
        <v>0</v>
      </c>
      <c r="L130" s="1">
        <v>14.2</v>
      </c>
      <c r="M130" s="1">
        <v>2</v>
      </c>
      <c r="N130" s="1">
        <v>4</v>
      </c>
      <c r="O130" s="1">
        <v>0.4</v>
      </c>
    </row>
    <row r="131" spans="1:15" s="2" customFormat="1" ht="13.5" customHeight="1" x14ac:dyDescent="0.25">
      <c r="A131" s="25">
        <v>432</v>
      </c>
      <c r="B131" s="26" t="s">
        <v>21</v>
      </c>
      <c r="C131" s="21">
        <v>200</v>
      </c>
      <c r="D131" s="6">
        <v>1.7</v>
      </c>
      <c r="E131" s="6">
        <v>1.3</v>
      </c>
      <c r="F131" s="6">
        <v>18.2</v>
      </c>
      <c r="G131" s="6">
        <v>91.3</v>
      </c>
      <c r="H131" s="1">
        <v>0.1</v>
      </c>
      <c r="I131" s="1">
        <v>0</v>
      </c>
      <c r="J131" s="1">
        <v>0</v>
      </c>
      <c r="K131" s="1">
        <v>0.8</v>
      </c>
      <c r="L131" s="1">
        <v>20</v>
      </c>
      <c r="M131" s="1">
        <v>22.4</v>
      </c>
      <c r="N131" s="1">
        <v>97.2</v>
      </c>
      <c r="O131" s="1">
        <v>1.8</v>
      </c>
    </row>
    <row r="132" spans="1:15" s="2" customFormat="1" ht="13.5" customHeight="1" x14ac:dyDescent="0.25">
      <c r="A132" s="25"/>
      <c r="B132" s="26" t="s">
        <v>28</v>
      </c>
      <c r="C132" s="21">
        <v>30</v>
      </c>
      <c r="D132" s="6">
        <v>4</v>
      </c>
      <c r="E132" s="6">
        <v>5.5</v>
      </c>
      <c r="F132" s="6">
        <v>1</v>
      </c>
      <c r="G132" s="6">
        <v>112</v>
      </c>
      <c r="H132" s="1">
        <v>0.11</v>
      </c>
      <c r="I132" s="1">
        <v>0.88</v>
      </c>
      <c r="J132" s="1">
        <v>0.06</v>
      </c>
      <c r="K132" s="1">
        <v>0.4</v>
      </c>
      <c r="L132" s="1">
        <v>90</v>
      </c>
      <c r="M132" s="1">
        <v>55</v>
      </c>
      <c r="N132" s="1">
        <v>140</v>
      </c>
      <c r="O132" s="1">
        <v>1.5</v>
      </c>
    </row>
    <row r="133" spans="1:15" ht="13.5" customHeight="1" x14ac:dyDescent="0.25">
      <c r="A133" s="22"/>
      <c r="B133" s="23" t="s">
        <v>23</v>
      </c>
      <c r="C133" s="22">
        <f>SUM(C129:C132)</f>
        <v>530</v>
      </c>
      <c r="D133" s="22">
        <f t="shared" ref="D133:O133" si="9">SUM(D129:D132)</f>
        <v>20.7</v>
      </c>
      <c r="E133" s="22">
        <f t="shared" si="9"/>
        <v>19.100000000000001</v>
      </c>
      <c r="F133" s="22">
        <f t="shared" si="9"/>
        <v>46.2</v>
      </c>
      <c r="G133" s="22">
        <f t="shared" si="9"/>
        <v>504.3</v>
      </c>
      <c r="H133" s="22">
        <f t="shared" si="9"/>
        <v>0.35000000000000003</v>
      </c>
      <c r="I133" s="22">
        <f t="shared" si="9"/>
        <v>31.28</v>
      </c>
      <c r="J133" s="22">
        <f t="shared" si="9"/>
        <v>0.21</v>
      </c>
      <c r="K133" s="22">
        <f t="shared" si="9"/>
        <v>1.29</v>
      </c>
      <c r="L133" s="22">
        <f t="shared" si="9"/>
        <v>277.2</v>
      </c>
      <c r="M133" s="22">
        <f t="shared" si="9"/>
        <v>118.4</v>
      </c>
      <c r="N133" s="22">
        <f t="shared" si="9"/>
        <v>479.2</v>
      </c>
      <c r="O133" s="22">
        <f t="shared" si="9"/>
        <v>3.8</v>
      </c>
    </row>
    <row r="134" spans="1:15" ht="13.5" customHeight="1" x14ac:dyDescent="0.25">
      <c r="A134" s="22"/>
      <c r="B134" s="23" t="s">
        <v>24</v>
      </c>
      <c r="C134" s="22" t="s">
        <v>25</v>
      </c>
      <c r="D134" s="24">
        <f>D133*4/G133*100</f>
        <v>16.418798334324805</v>
      </c>
      <c r="E134" s="22">
        <f>E133*9/G133*100</f>
        <v>34.08685306365259</v>
      </c>
      <c r="F134" s="22">
        <f>F133*4/G133*100</f>
        <v>36.644854253420583</v>
      </c>
      <c r="G134" s="22"/>
      <c r="H134" s="22"/>
      <c r="I134" s="22"/>
      <c r="J134" s="22"/>
      <c r="K134" s="22"/>
      <c r="L134" s="22"/>
      <c r="M134" s="22"/>
      <c r="N134" s="22"/>
      <c r="O134" s="22"/>
    </row>
    <row r="135" spans="1:15" x14ac:dyDescent="0.25">
      <c r="A135" s="12"/>
      <c r="B135" s="18"/>
      <c r="C135" s="12"/>
      <c r="D135" s="13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</row>
    <row r="136" spans="1:15" x14ac:dyDescent="0.25">
      <c r="B136" s="20" t="s">
        <v>67</v>
      </c>
      <c r="C136" s="54"/>
      <c r="D136" s="54"/>
      <c r="E136" s="54"/>
      <c r="F136" s="54"/>
      <c r="G136" s="54"/>
      <c r="H136" s="54"/>
      <c r="I136" s="54"/>
    </row>
  </sheetData>
  <mergeCells count="6">
    <mergeCell ref="L2:O2"/>
    <mergeCell ref="A7:O7"/>
    <mergeCell ref="A8:O8"/>
    <mergeCell ref="L3:O3"/>
    <mergeCell ref="L4:O4"/>
    <mergeCell ref="L5:O5"/>
  </mergeCells>
  <pageMargins left="0.25" right="0.25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2026-10-05T05:40:12Z</dcterms:modified>
</cp:coreProperties>
</file>